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Definition of Done" sheetId="2" state="visible" r:id="rId2"/>
    <sheet name="Release Gate Log" sheetId="3" state="visible" r:id="rId3"/>
    <sheet name="Delivery Metrics"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3" borderId="1" applyAlignment="1" pivotButton="0" quotePrefix="0" xfId="0">
      <alignment vertical="top" wrapText="1"/>
    </xf>
    <xf numFmtId="0" fontId="5" fillId="2" borderId="1" applyAlignment="1" pivotButton="0" quotePrefix="0" xfId="0">
      <alignment horizontal="center"/>
    </xf>
    <xf numFmtId="164" fontId="3" fillId="3" borderId="1" applyAlignment="1" pivotButton="0" quotePrefix="0" xfId="0">
      <alignment vertical="top" wrapText="1"/>
    </xf>
    <xf numFmtId="0" fontId="0" fillId="0" borderId="1" applyAlignment="1" pivotButton="0" quotePrefix="0" xfId="0">
      <alignment vertical="top" wrapText="1"/>
    </xf>
    <xf numFmtId="0" fontId="0" fillId="3" borderId="1" pivotButton="0" quotePrefix="0" xfId="0"/>
    <xf numFmtId="0" fontId="0" fillId="0" borderId="1" applyAlignment="1" pivotButton="0" quotePrefix="0" xfId="0">
      <alignment horizontal="center"/>
    </xf>
    <xf numFmtId="9" fontId="0" fillId="0" borderId="1" applyAlignment="1" pivotButton="0" quotePrefix="0" xfId="0">
      <alignment horizontal="center"/>
    </xf>
    <xf numFmtId="164" fontId="3" fillId="3" borderId="1" pivotButton="0" quotePrefix="0" xfId="0"/>
    <xf numFmtId="0" fontId="3" fillId="3" borderId="1" pivotButton="0" quotePrefix="0" xfId="0"/>
    <xf numFmtId="165" fontId="0" fillId="0" borderId="1" applyAlignment="1" pivotButton="0" quotePrefix="0" xfId="0">
      <alignment horizontal="center"/>
    </xf>
    <xf numFmtId="166" fontId="0" fillId="0" borderId="1" applyAlignment="1" pivotButton="0" quotePrefix="0" xfId="0">
      <alignment horizontal="center"/>
    </xf>
  </cellXfs>
  <cellStyles count="1">
    <cellStyle name="Normal" xfId="0" builtinId="0" hidden="0"/>
  </cellStyles>
  <dxfs count="3">
    <dxf>
      <fill>
        <patternFill patternType="solid">
          <fgColor rgb="00F8C9C4"/>
          <bgColor rgb="00F8C9C4"/>
        </patternFill>
      </fill>
    </dxf>
    <dxf>
      <fill>
        <patternFill patternType="solid">
          <fgColor rgb="00CFEBD5"/>
          <bgColor rgb="00CFEBD5"/>
        </patternFill>
      </fill>
    </dxf>
    <dxf>
      <fill>
        <patternFill patternType="solid">
          <fgColor rgb="00FCE7B0"/>
          <bgColor rgb="00FCE7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Change failure rate</a:t>
            </a:r>
          </a:p>
        </rich>
      </tx>
    </title>
    <plotArea>
      <barChart>
        <barDir val="col"/>
        <grouping val="clustered"/>
        <ser>
          <idx val="0"/>
          <order val="0"/>
          <spPr>
            <a:ln>
              <a:prstDash val="solid"/>
            </a:ln>
          </spPr>
          <cat>
            <numRef>
              <f>'Delivery Metrics'!$A$5:$A$16</f>
            </numRef>
          </cat>
          <val>
            <numRef>
              <f>'Delivery Metrics'!$F$5:$F$16</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style val="10"/>
  <chart>
    <title>
      <tx>
        <rich>
          <a:bodyPr/>
          <a:p>
            <a:pPr>
              <a:defRPr/>
            </a:pPr>
            <a:r>
              <a:t>Deployments per week</a:t>
            </a:r>
          </a:p>
        </rich>
      </tx>
    </title>
    <plotArea>
      <barChart>
        <barDir val="col"/>
        <grouping val="clustered"/>
        <ser>
          <idx val="0"/>
          <order val="0"/>
          <spPr>
            <a:ln>
              <a:prstDash val="solid"/>
            </a:ln>
          </spPr>
          <cat>
            <numRef>
              <f>'Delivery Metrics'!$A$5:$A$16</f>
            </numRef>
          </cat>
          <val>
            <numRef>
              <f>'Delivery Metrics'!$G$5:$G$16</f>
            </numRef>
          </val>
        </ser>
        <gapWidth val="150"/>
        <axId val="10"/>
        <axId val="100"/>
      </barChart>
      <catAx>
        <axId val="10"/>
        <scaling>
          <orientation val="minMax"/>
        </scaling>
        <axPos val="l"/>
        <majorTickMark val="none"/>
        <minorTickMark val="none"/>
        <crossAx val="100"/>
        <lblOffset val="100"/>
      </catAx>
      <valAx>
        <axId val="100"/>
        <scaling>
          <orientation val="minMax"/>
          <min val="0"/>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2</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oneCellAnchor>
    <from>
      <col>8</col>
      <colOff>0</colOff>
      <row>17</row>
      <rowOff>0</rowOff>
    </from>
    <ext cx="5040000" cy="2520000"/>
    <graphicFrame>
      <nvGraphicFramePr>
        <cNvPr id="2" name="Chart 2"/>
        <cNvGraphicFramePr/>
      </nvGraphicFramePr>
      <xfrm/>
      <a:graphic>
        <a:graphicData uri="http://schemas.openxmlformats.org/drawingml/2006/chart">
          <c:chart r:id="rId2"/>
        </a:graphicData>
      </a:graphic>
    </graphicFrame>
    <clientData/>
  </oneCellAnchor>
</wsDr>
</file>

<file path=xl/tables/table1.xml><?xml version="1.0" encoding="utf-8"?>
<table xmlns="http://schemas.openxmlformats.org/spreadsheetml/2006/main" id="1" name="DefinitionOfDone" displayName="DefinitionOfDone" ref="A4:G34" headerRowCount="1">
  <autoFilter ref="A4:G34"/>
  <tableColumns count="7">
    <tableColumn id="1" name="ID"/>
    <tableColumn id="2" name="Item"/>
    <tableColumn id="3" name="Applies to"/>
    <tableColumn id="4" name="Category"/>
    <tableColumn id="5" name="Gate type"/>
    <tableColumn id="6" name="Evidence expected"/>
    <tableColumn id="7" name="Required?"/>
  </tableColumns>
  <tableStyleInfo name="TableStyleLight9" showRowStripes="1"/>
</table>
</file>

<file path=xl/tables/table2.xml><?xml version="1.0" encoding="utf-8"?>
<table xmlns="http://schemas.openxmlformats.org/spreadsheetml/2006/main" id="2" name="GateLog" displayName="GateLog" ref="A4:G204" headerRowCount="1">
  <autoFilter ref="A4:G204"/>
  <tableColumns count="7">
    <tableColumn id="1" name="Release"/>
    <tableColumn id="2" name="Date"/>
    <tableColumn id="3" name="Item ID"/>
    <tableColumn id="4" name="Item"/>
    <tableColumn id="5" name="Result"/>
    <tableColumn id="6" name="Owner"/>
    <tableColumn id="7" name="Notes"/>
  </tableColumns>
  <tableStyleInfo name="TableStyleLight9" showRowStripes="1"/>
</table>
</file>

<file path=xl/tables/table3.xml><?xml version="1.0" encoding="utf-8"?>
<table xmlns="http://schemas.openxmlformats.org/spreadsheetml/2006/main" id="3" name="DeliveryMetrics" displayName="DeliveryMetrics" ref="A4:G40" headerRowCount="1">
  <autoFilter ref="A4:G40"/>
  <tableColumns count="7">
    <tableColumn id="1" name="Month (first day)"/>
    <tableColumn id="2" name="Deployments"/>
    <tableColumn id="3" name="Failed deployments"/>
    <tableColumn id="4" name="Median lead time (days)"/>
    <tableColumn id="5" name="Median time to restore (hours)"/>
    <tableColumn id="6" name="Change failure rate"/>
    <tableColumn id="7" name="Deployments per wee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drawing" Target="/xl/drawings/drawing1.xml" Id="rId1" /><Relationship Type="http://schemas.openxmlformats.org/officeDocument/2006/relationships/table" Target="/xl/tables/table3.xml" Id="rId2"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DEFINITION OF DONE AND QUALITY GATES - HOW TO USE</t>
        </is>
      </c>
    </row>
    <row r="3">
      <c r="A3" s="2" t="inlineStr">
        <is>
          <t>What this workbook is</t>
        </is>
      </c>
    </row>
    <row r="4">
      <c r="A4" s="3" t="inlineStr">
        <is>
          <t>A working set for delivery quality: a written definition of done, a release gate log that records the result of each check, and a monthly log of the four DORA delivery metrics.</t>
        </is>
      </c>
    </row>
    <row r="5">
      <c r="A5" s="3" t="inlineStr">
        <is>
          <t>Educational template. It supports a software or IT team's review and planning. It is not security, legal, compliance, or engineering advice and does not replace your organization's policies and controls. Avoid entering customer data, credentials, or other sensitive information.</t>
        </is>
      </c>
    </row>
    <row r="6">
      <c r="A6" s="2" t="inlineStr">
        <is>
          <t>Steps</t>
        </is>
      </c>
    </row>
    <row r="7">
      <c r="A7" s="3" t="inlineStr">
        <is>
          <t>1. Definition of Done: list the items a change or release must satisfy, whether each is automated or manual, and the evidence expected. Agree it with the team.</t>
        </is>
      </c>
    </row>
    <row r="8">
      <c r="A8" s="3" t="inlineStr">
        <is>
          <t>2. Release Gate Log: for each release, record the result of each item as Pass, Fail, or Waived, with an owner and notes. Item names and pass rates look up and calculate.</t>
        </is>
      </c>
    </row>
    <row r="9">
      <c r="A9" s="3" t="inlineStr">
        <is>
          <t>3. Delivery Metrics: enter deployments, failed deployments, median lead time, and median time to restore each month. Change failure rate and deployments per week calculate, with charts.</t>
        </is>
      </c>
    </row>
    <row r="10">
      <c r="A10" s="2" t="inlineStr">
        <is>
          <t>Notes</t>
        </is>
      </c>
    </row>
    <row r="11">
      <c r="A11" s="3" t="inlineStr">
        <is>
          <t>DORA definitions and benchmarks have been refined over time. Define each measure consistently for your team and compare mainly with your own trend.</t>
        </is>
      </c>
    </row>
    <row r="12">
      <c r="A12" s="3" t="inlineStr">
        <is>
          <t>Use quality gates to give fast feedback. Avoid setting targets on proxies such as code coverage.</t>
        </is>
      </c>
    </row>
    <row r="13">
      <c r="A13" s="3" t="inlineStr">
        <is>
          <t>The example items, releases, and months are placeholders showing the formulas. Overwrite them.</t>
        </is>
      </c>
    </row>
    <row r="14">
      <c r="A14" s="3" t="inlineStr">
        <is>
          <t>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7" customWidth="1" min="1" max="1"/>
    <col width="48" customWidth="1" min="2" max="2"/>
    <col width="12" customWidth="1" min="3" max="3"/>
    <col width="14" customWidth="1" min="4" max="4"/>
    <col width="12" customWidth="1" min="5" max="5"/>
    <col width="36" customWidth="1" min="6" max="6"/>
    <col width="11" customWidth="1" min="7" max="7"/>
  </cols>
  <sheetData>
    <row r="1">
      <c r="A1" s="1" t="inlineStr">
        <is>
          <t>DEFINITION OF DONE</t>
        </is>
      </c>
    </row>
    <row r="2">
      <c r="A2" s="4" t="inlineStr">
        <is>
          <t>Example items are placeholders. Edit to match your team.</t>
        </is>
      </c>
    </row>
    <row r="4" ht="32" customHeight="1">
      <c r="A4" s="5" t="inlineStr">
        <is>
          <t>ID</t>
        </is>
      </c>
      <c r="B4" s="5" t="inlineStr">
        <is>
          <t>Item</t>
        </is>
      </c>
      <c r="C4" s="5" t="inlineStr">
        <is>
          <t>Applies to</t>
        </is>
      </c>
      <c r="D4" s="5" t="inlineStr">
        <is>
          <t>Category</t>
        </is>
      </c>
      <c r="E4" s="5" t="inlineStr">
        <is>
          <t>Gate type</t>
        </is>
      </c>
      <c r="F4" s="5" t="inlineStr">
        <is>
          <t>Evidence expected</t>
        </is>
      </c>
      <c r="G4" s="5" t="inlineStr">
        <is>
          <t>Required?</t>
        </is>
      </c>
    </row>
    <row r="5">
      <c r="A5" s="6" t="inlineStr">
        <is>
          <t>D01</t>
        </is>
      </c>
      <c r="B5" s="6" t="inlineStr">
        <is>
          <t>Change reviewed by at least one other engineer</t>
        </is>
      </c>
      <c r="C5" s="6" t="inlineStr">
        <is>
          <t>Change</t>
        </is>
      </c>
      <c r="D5" s="6" t="inlineStr">
        <is>
          <t>Code</t>
        </is>
      </c>
      <c r="E5" s="6" t="inlineStr">
        <is>
          <t>Manual</t>
        </is>
      </c>
      <c r="F5" s="6" t="inlineStr">
        <is>
          <t>Approved pull request</t>
        </is>
      </c>
      <c r="G5" s="6" t="inlineStr">
        <is>
          <t>Yes</t>
        </is>
      </c>
    </row>
    <row r="6">
      <c r="A6" s="6" t="inlineStr">
        <is>
          <t>D02</t>
        </is>
      </c>
      <c r="B6" s="6" t="inlineStr">
        <is>
          <t>Unit tests added or updated and passing</t>
        </is>
      </c>
      <c r="C6" s="6" t="inlineStr">
        <is>
          <t>Change</t>
        </is>
      </c>
      <c r="D6" s="6" t="inlineStr">
        <is>
          <t>Tests</t>
        </is>
      </c>
      <c r="E6" s="6" t="inlineStr">
        <is>
          <t>Automated</t>
        </is>
      </c>
      <c r="F6" s="6" t="inlineStr">
        <is>
          <t>CI result</t>
        </is>
      </c>
      <c r="G6" s="6" t="inlineStr">
        <is>
          <t>Yes</t>
        </is>
      </c>
    </row>
    <row r="7">
      <c r="A7" s="6" t="inlineStr">
        <is>
          <t>D03</t>
        </is>
      </c>
      <c r="B7" s="6" t="inlineStr">
        <is>
          <t>Static analysis has no new high-severity findings</t>
        </is>
      </c>
      <c r="C7" s="6" t="inlineStr">
        <is>
          <t>Change</t>
        </is>
      </c>
      <c r="D7" s="6" t="inlineStr">
        <is>
          <t>Code</t>
        </is>
      </c>
      <c r="E7" s="6" t="inlineStr">
        <is>
          <t>Automated</t>
        </is>
      </c>
      <c r="F7" s="6" t="inlineStr">
        <is>
          <t>CI result</t>
        </is>
      </c>
      <c r="G7" s="6" t="inlineStr">
        <is>
          <t>Yes</t>
        </is>
      </c>
    </row>
    <row r="8">
      <c r="A8" s="6" t="inlineStr">
        <is>
          <t>D04</t>
        </is>
      </c>
      <c r="B8" s="6" t="inlineStr">
        <is>
          <t>Dependency and secret scans pass</t>
        </is>
      </c>
      <c r="C8" s="6" t="inlineStr">
        <is>
          <t>Change</t>
        </is>
      </c>
      <c r="D8" s="6" t="inlineStr">
        <is>
          <t>Security</t>
        </is>
      </c>
      <c r="E8" s="6" t="inlineStr">
        <is>
          <t>Automated</t>
        </is>
      </c>
      <c r="F8" s="6" t="inlineStr">
        <is>
          <t>CI result</t>
        </is>
      </c>
      <c r="G8" s="6" t="inlineStr">
        <is>
          <t>Yes</t>
        </is>
      </c>
    </row>
    <row r="9">
      <c r="A9" s="6" t="inlineStr">
        <is>
          <t>D05</t>
        </is>
      </c>
      <c r="B9" s="6" t="inlineStr">
        <is>
          <t>Integration tests pass</t>
        </is>
      </c>
      <c r="C9" s="6" t="inlineStr">
        <is>
          <t>Release</t>
        </is>
      </c>
      <c r="D9" s="6" t="inlineStr">
        <is>
          <t>Tests</t>
        </is>
      </c>
      <c r="E9" s="6" t="inlineStr">
        <is>
          <t>Automated</t>
        </is>
      </c>
      <c r="F9" s="6" t="inlineStr">
        <is>
          <t>Pipeline result</t>
        </is>
      </c>
      <c r="G9" s="6" t="inlineStr">
        <is>
          <t>Yes</t>
        </is>
      </c>
    </row>
    <row r="10">
      <c r="A10" s="6" t="inlineStr">
        <is>
          <t>D06</t>
        </is>
      </c>
      <c r="B10" s="6" t="inlineStr">
        <is>
          <t>Performance check within agreed limits</t>
        </is>
      </c>
      <c r="C10" s="6" t="inlineStr">
        <is>
          <t>Release</t>
        </is>
      </c>
      <c r="D10" s="6" t="inlineStr">
        <is>
          <t>Tests</t>
        </is>
      </c>
      <c r="E10" s="6" t="inlineStr">
        <is>
          <t>Automated</t>
        </is>
      </c>
      <c r="F10" s="6" t="inlineStr">
        <is>
          <t>Pipeline result</t>
        </is>
      </c>
      <c r="G10" s="6" t="inlineStr">
        <is>
          <t>Yes</t>
        </is>
      </c>
    </row>
    <row r="11">
      <c r="A11" s="6" t="inlineStr">
        <is>
          <t>D07</t>
        </is>
      </c>
      <c r="B11" s="6" t="inlineStr">
        <is>
          <t>Monitoring and alerts updated for new behavior</t>
        </is>
      </c>
      <c r="C11" s="6" t="inlineStr">
        <is>
          <t>Release</t>
        </is>
      </c>
      <c r="D11" s="6" t="inlineStr">
        <is>
          <t>Operations</t>
        </is>
      </c>
      <c r="E11" s="6" t="inlineStr">
        <is>
          <t>Manual</t>
        </is>
      </c>
      <c r="F11" s="6" t="inlineStr">
        <is>
          <t>Dashboard and alert links</t>
        </is>
      </c>
      <c r="G11" s="6" t="inlineStr">
        <is>
          <t>Yes</t>
        </is>
      </c>
    </row>
    <row r="12">
      <c r="A12" s="6" t="inlineStr">
        <is>
          <t>D08</t>
        </is>
      </c>
      <c r="B12" s="6" t="inlineStr">
        <is>
          <t>Rollback plan tested or confirmed</t>
        </is>
      </c>
      <c r="C12" s="6" t="inlineStr">
        <is>
          <t>Release</t>
        </is>
      </c>
      <c r="D12" s="6" t="inlineStr">
        <is>
          <t>Operations</t>
        </is>
      </c>
      <c r="E12" s="6" t="inlineStr">
        <is>
          <t>Manual</t>
        </is>
      </c>
      <c r="F12" s="6" t="inlineStr">
        <is>
          <t>Runbook link</t>
        </is>
      </c>
      <c r="G12" s="6" t="inlineStr">
        <is>
          <t>Yes</t>
        </is>
      </c>
    </row>
    <row r="13">
      <c r="A13" s="6" t="inlineStr">
        <is>
          <t>D09</t>
        </is>
      </c>
      <c r="B13" s="6" t="inlineStr">
        <is>
          <t>Documentation and release notes updated</t>
        </is>
      </c>
      <c r="C13" s="6" t="inlineStr">
        <is>
          <t>Release</t>
        </is>
      </c>
      <c r="D13" s="6" t="inlineStr">
        <is>
          <t>Docs</t>
        </is>
      </c>
      <c r="E13" s="6" t="inlineStr">
        <is>
          <t>Manual</t>
        </is>
      </c>
      <c r="F13" s="6" t="inlineStr">
        <is>
          <t>Links</t>
        </is>
      </c>
      <c r="G13" s="6" t="inlineStr">
        <is>
          <t>Yes</t>
        </is>
      </c>
    </row>
    <row r="14">
      <c r="A14" s="6" t="inlineStr">
        <is>
          <t>D10</t>
        </is>
      </c>
      <c r="B14" s="6" t="inlineStr">
        <is>
          <t>Feature flag or canary configured for risky changes</t>
        </is>
      </c>
      <c r="C14" s="6" t="inlineStr">
        <is>
          <t>Release</t>
        </is>
      </c>
      <c r="D14" s="6" t="inlineStr">
        <is>
          <t>Operations</t>
        </is>
      </c>
      <c r="E14" s="6" t="inlineStr">
        <is>
          <t>Manual</t>
        </is>
      </c>
      <c r="F14" s="6" t="inlineStr">
        <is>
          <t>Configuration</t>
        </is>
      </c>
      <c r="G14" s="6" t="inlineStr">
        <is>
          <t>No</t>
        </is>
      </c>
    </row>
    <row r="15">
      <c r="A15" s="6" t="n"/>
      <c r="B15" s="6" t="n"/>
      <c r="C15" s="6" t="n"/>
      <c r="D15" s="6" t="n"/>
      <c r="E15" s="6" t="n"/>
      <c r="F15" s="6" t="n"/>
      <c r="G15" s="6" t="n"/>
    </row>
    <row r="16">
      <c r="A16" s="6" t="n"/>
      <c r="B16" s="6" t="n"/>
      <c r="C16" s="6" t="n"/>
      <c r="D16" s="6" t="n"/>
      <c r="E16" s="6" t="n"/>
      <c r="F16" s="6" t="n"/>
      <c r="G16" s="6" t="n"/>
    </row>
    <row r="17">
      <c r="A17" s="6" t="n"/>
      <c r="B17" s="6" t="n"/>
      <c r="C17" s="6" t="n"/>
      <c r="D17" s="6" t="n"/>
      <c r="E17" s="6" t="n"/>
      <c r="F17" s="6" t="n"/>
      <c r="G17" s="6" t="n"/>
    </row>
    <row r="18">
      <c r="A18" s="6" t="n"/>
      <c r="B18" s="6" t="n"/>
      <c r="C18" s="6" t="n"/>
      <c r="D18" s="6" t="n"/>
      <c r="E18" s="6" t="n"/>
      <c r="F18" s="6" t="n"/>
      <c r="G18" s="6" t="n"/>
    </row>
    <row r="19">
      <c r="A19" s="6" t="n"/>
      <c r="B19" s="6" t="n"/>
      <c r="C19" s="6" t="n"/>
      <c r="D19" s="6" t="n"/>
      <c r="E19" s="6" t="n"/>
      <c r="F19" s="6" t="n"/>
      <c r="G19" s="6" t="n"/>
    </row>
    <row r="20">
      <c r="A20" s="6" t="n"/>
      <c r="B20" s="6" t="n"/>
      <c r="C20" s="6" t="n"/>
      <c r="D20" s="6" t="n"/>
      <c r="E20" s="6" t="n"/>
      <c r="F20" s="6" t="n"/>
      <c r="G20" s="6" t="n"/>
    </row>
    <row r="21">
      <c r="A21" s="6" t="n"/>
      <c r="B21" s="6" t="n"/>
      <c r="C21" s="6" t="n"/>
      <c r="D21" s="6" t="n"/>
      <c r="E21" s="6" t="n"/>
      <c r="F21" s="6" t="n"/>
      <c r="G21" s="6" t="n"/>
    </row>
    <row r="22">
      <c r="A22" s="6" t="n"/>
      <c r="B22" s="6" t="n"/>
      <c r="C22" s="6" t="n"/>
      <c r="D22" s="6" t="n"/>
      <c r="E22" s="6" t="n"/>
      <c r="F22" s="6" t="n"/>
      <c r="G22" s="6" t="n"/>
    </row>
    <row r="23">
      <c r="A23" s="6" t="n"/>
      <c r="B23" s="6" t="n"/>
      <c r="C23" s="6" t="n"/>
      <c r="D23" s="6" t="n"/>
      <c r="E23" s="6" t="n"/>
      <c r="F23" s="6" t="n"/>
      <c r="G23" s="6" t="n"/>
    </row>
    <row r="24">
      <c r="A24" s="6" t="n"/>
      <c r="B24" s="6" t="n"/>
      <c r="C24" s="6" t="n"/>
      <c r="D24" s="6" t="n"/>
      <c r="E24" s="6" t="n"/>
      <c r="F24" s="6" t="n"/>
      <c r="G24" s="6" t="n"/>
    </row>
    <row r="25">
      <c r="A25" s="6" t="n"/>
      <c r="B25" s="6" t="n"/>
      <c r="C25" s="6" t="n"/>
      <c r="D25" s="6" t="n"/>
      <c r="E25" s="6" t="n"/>
      <c r="F25" s="6" t="n"/>
      <c r="G25" s="6" t="n"/>
    </row>
    <row r="26">
      <c r="A26" s="6" t="n"/>
      <c r="B26" s="6" t="n"/>
      <c r="C26" s="6" t="n"/>
      <c r="D26" s="6" t="n"/>
      <c r="E26" s="6" t="n"/>
      <c r="F26" s="6" t="n"/>
      <c r="G26" s="6" t="n"/>
    </row>
    <row r="27">
      <c r="A27" s="6" t="n"/>
      <c r="B27" s="6" t="n"/>
      <c r="C27" s="6" t="n"/>
      <c r="D27" s="6" t="n"/>
      <c r="E27" s="6" t="n"/>
      <c r="F27" s="6" t="n"/>
      <c r="G27" s="6" t="n"/>
    </row>
    <row r="28">
      <c r="A28" s="6" t="n"/>
      <c r="B28" s="6" t="n"/>
      <c r="C28" s="6" t="n"/>
      <c r="D28" s="6" t="n"/>
      <c r="E28" s="6" t="n"/>
      <c r="F28" s="6" t="n"/>
      <c r="G28" s="6" t="n"/>
    </row>
    <row r="29">
      <c r="A29" s="6" t="n"/>
      <c r="B29" s="6" t="n"/>
      <c r="C29" s="6" t="n"/>
      <c r="D29" s="6" t="n"/>
      <c r="E29" s="6" t="n"/>
      <c r="F29" s="6" t="n"/>
      <c r="G29" s="6" t="n"/>
    </row>
    <row r="30">
      <c r="A30" s="6" t="n"/>
      <c r="B30" s="6" t="n"/>
      <c r="C30" s="6" t="n"/>
      <c r="D30" s="6" t="n"/>
      <c r="E30" s="6" t="n"/>
      <c r="F30" s="6" t="n"/>
      <c r="G30" s="6" t="n"/>
    </row>
    <row r="31">
      <c r="A31" s="6" t="n"/>
      <c r="B31" s="6" t="n"/>
      <c r="C31" s="6" t="n"/>
      <c r="D31" s="6" t="n"/>
      <c r="E31" s="6" t="n"/>
      <c r="F31" s="6" t="n"/>
      <c r="G31" s="6" t="n"/>
    </row>
    <row r="32">
      <c r="A32" s="6" t="n"/>
      <c r="B32" s="6" t="n"/>
      <c r="C32" s="6" t="n"/>
      <c r="D32" s="6" t="n"/>
      <c r="E32" s="6" t="n"/>
      <c r="F32" s="6" t="n"/>
      <c r="G32" s="6" t="n"/>
    </row>
    <row r="33">
      <c r="A33" s="6" t="n"/>
      <c r="B33" s="6" t="n"/>
      <c r="C33" s="6" t="n"/>
      <c r="D33" s="6" t="n"/>
      <c r="E33" s="6" t="n"/>
      <c r="F33" s="6" t="n"/>
      <c r="G33" s="6" t="n"/>
    </row>
    <row r="34">
      <c r="A34" s="6" t="n"/>
      <c r="B34" s="6" t="n"/>
      <c r="C34" s="6" t="n"/>
      <c r="D34" s="6" t="n"/>
      <c r="E34" s="6" t="n"/>
      <c r="F34" s="6" t="n"/>
      <c r="G34" s="6" t="n"/>
    </row>
  </sheetData>
  <dataValidations count="4">
    <dataValidation sqref="C5:C34" showDropDown="0" showInputMessage="0" showErrorMessage="1" allowBlank="1" errorTitle="Invalid entry" error="Pick a value from the list." type="list">
      <formula1>"Change,Release"</formula1>
    </dataValidation>
    <dataValidation sqref="D5:D34" showDropDown="0" showInputMessage="0" showErrorMessage="1" allowBlank="1" errorTitle="Invalid entry" error="Pick a value from the list." type="list">
      <formula1>"Code,Tests,Security,Operations,Docs,Other"</formula1>
    </dataValidation>
    <dataValidation sqref="E5:E34" showDropDown="0" showInputMessage="0" showErrorMessage="1" allowBlank="1" errorTitle="Invalid entry" error="Pick a value from the list." type="list">
      <formula1>"Automated,Manual"</formula1>
    </dataValidation>
    <dataValidation sqref="G5:G34" showDropDown="0" showInputMessage="0" showErrorMessage="1" allowBlank="1" errorTitle="Invalid entry" error="Pick a value from the list." type="list">
      <formula1>"Yes,No"</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M204"/>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9" customWidth="1" min="3" max="3"/>
    <col width="46" customWidth="1" min="4" max="4"/>
    <col width="11" customWidth="1" min="5" max="5"/>
    <col width="16" customWidth="1" min="6" max="6"/>
    <col width="40" customWidth="1" min="7" max="7"/>
    <col width="12" customWidth="1" min="9" max="9"/>
    <col width="10" customWidth="1" min="10" max="10"/>
    <col width="8" customWidth="1" min="11" max="11"/>
    <col width="10" customWidth="1" min="12" max="12"/>
    <col width="11" customWidth="1" min="13" max="13"/>
  </cols>
  <sheetData>
    <row r="1">
      <c r="A1" s="1" t="inlineStr">
        <is>
          <t>RELEASE GATE LOG</t>
        </is>
      </c>
    </row>
    <row r="2">
      <c r="A2" s="4" t="inlineStr">
        <is>
          <t>One row per item per release. Enter the Item ID from the Definition of Done. Example rows are placeholders.</t>
        </is>
      </c>
    </row>
    <row r="4" ht="32" customHeight="1">
      <c r="A4" s="5" t="inlineStr">
        <is>
          <t>Release</t>
        </is>
      </c>
      <c r="B4" s="5" t="inlineStr">
        <is>
          <t>Date</t>
        </is>
      </c>
      <c r="C4" s="5" t="inlineStr">
        <is>
          <t>Item ID</t>
        </is>
      </c>
      <c r="D4" s="5" t="inlineStr">
        <is>
          <t>Item</t>
        </is>
      </c>
      <c r="E4" s="5" t="inlineStr">
        <is>
          <t>Result</t>
        </is>
      </c>
      <c r="F4" s="5" t="inlineStr">
        <is>
          <t>Owner</t>
        </is>
      </c>
      <c r="G4" s="5" t="inlineStr">
        <is>
          <t>Notes</t>
        </is>
      </c>
      <c r="I4" s="7" t="inlineStr">
        <is>
          <t>Release</t>
        </is>
      </c>
      <c r="J4" s="7" t="inlineStr">
        <is>
          <t>Checks</t>
        </is>
      </c>
      <c r="K4" s="7" t="inlineStr">
        <is>
          <t>Fail</t>
        </is>
      </c>
      <c r="L4" s="7" t="inlineStr">
        <is>
          <t>Waived</t>
        </is>
      </c>
      <c r="M4" s="7" t="inlineStr">
        <is>
          <t>Pass rate</t>
        </is>
      </c>
    </row>
    <row r="5">
      <c r="A5" s="6" t="inlineStr">
        <is>
          <t>4.17</t>
        </is>
      </c>
      <c r="B5" s="8" t="n">
        <v>46244</v>
      </c>
      <c r="C5" s="6" t="inlineStr">
        <is>
          <t>D01</t>
        </is>
      </c>
      <c r="D5" s="9">
        <f>IF(C5="","",IFERROR(INDEX('Definition of Done'!$B$5:$B$34,MATCH(C5,'Definition of Done'!$A$5:$A$34,0)),"Unknown item"))</f>
        <v/>
      </c>
      <c r="E5" s="6" t="inlineStr">
        <is>
          <t>Pass</t>
        </is>
      </c>
      <c r="F5" s="6" t="inlineStr">
        <is>
          <t>Release lead</t>
        </is>
      </c>
      <c r="G5" s="6" t="inlineStr"/>
      <c r="I5" s="10" t="inlineStr">
        <is>
          <t>4.17</t>
        </is>
      </c>
      <c r="J5" s="11">
        <f>IF(I5="","",COUNTIF($A$5:$A$204,I5))</f>
        <v/>
      </c>
      <c r="K5" s="11">
        <f>IF(I5="","",SUMPRODUCT(($A$5:$A$204=I5)*($E$5:$E$204="Fail")))</f>
        <v/>
      </c>
      <c r="L5" s="11">
        <f>IF(I5="","",SUMPRODUCT(($A$5:$A$204=I5)*($E$5:$E$204="Waived")))</f>
        <v/>
      </c>
      <c r="M5" s="12">
        <f>IF(OR(I5="",J5=0),"",(J5-K5-L5)/(J5-L5))</f>
        <v/>
      </c>
    </row>
    <row r="6">
      <c r="A6" s="6" t="inlineStr">
        <is>
          <t>4.17</t>
        </is>
      </c>
      <c r="B6" s="8" t="n">
        <v>46244</v>
      </c>
      <c r="C6" s="6" t="inlineStr">
        <is>
          <t>D02</t>
        </is>
      </c>
      <c r="D6" s="9">
        <f>IF(C6="","",IFERROR(INDEX('Definition of Done'!$B$5:$B$34,MATCH(C6,'Definition of Done'!$A$5:$A$34,0)),"Unknown item"))</f>
        <v/>
      </c>
      <c r="E6" s="6" t="inlineStr">
        <is>
          <t>Pass</t>
        </is>
      </c>
      <c r="F6" s="6" t="inlineStr">
        <is>
          <t>Release lead</t>
        </is>
      </c>
      <c r="G6" s="6" t="inlineStr"/>
      <c r="I6" s="10" t="inlineStr">
        <is>
          <t>4.18</t>
        </is>
      </c>
      <c r="J6" s="11">
        <f>IF(I6="","",COUNTIF($A$5:$A$204,I6))</f>
        <v/>
      </c>
      <c r="K6" s="11">
        <f>IF(I6="","",SUMPRODUCT(($A$5:$A$204=I6)*($E$5:$E$204="Fail")))</f>
        <v/>
      </c>
      <c r="L6" s="11">
        <f>IF(I6="","",SUMPRODUCT(($A$5:$A$204=I6)*($E$5:$E$204="Waived")))</f>
        <v/>
      </c>
      <c r="M6" s="12">
        <f>IF(OR(I6="",J6=0),"",(J6-K6-L6)/(J6-L6))</f>
        <v/>
      </c>
    </row>
    <row r="7">
      <c r="A7" s="6" t="inlineStr">
        <is>
          <t>4.17</t>
        </is>
      </c>
      <c r="B7" s="8" t="n">
        <v>46244</v>
      </c>
      <c r="C7" s="6" t="inlineStr">
        <is>
          <t>D03</t>
        </is>
      </c>
      <c r="D7" s="9">
        <f>IF(C7="","",IFERROR(INDEX('Definition of Done'!$B$5:$B$34,MATCH(C7,'Definition of Done'!$A$5:$A$34,0)),"Unknown item"))</f>
        <v/>
      </c>
      <c r="E7" s="6" t="inlineStr">
        <is>
          <t>Pass</t>
        </is>
      </c>
      <c r="F7" s="6" t="inlineStr">
        <is>
          <t>Release lead</t>
        </is>
      </c>
      <c r="G7" s="6" t="inlineStr"/>
      <c r="I7" s="10" t="n"/>
      <c r="J7" s="11">
        <f>IF(I7="","",COUNTIF($A$5:$A$204,I7))</f>
        <v/>
      </c>
      <c r="K7" s="11">
        <f>IF(I7="","",SUMPRODUCT(($A$5:$A$204=I7)*($E$5:$E$204="Fail")))</f>
        <v/>
      </c>
      <c r="L7" s="11">
        <f>IF(I7="","",SUMPRODUCT(($A$5:$A$204=I7)*($E$5:$E$204="Waived")))</f>
        <v/>
      </c>
      <c r="M7" s="12">
        <f>IF(OR(I7="",J7=0),"",(J7-K7-L7)/(J7-L7))</f>
        <v/>
      </c>
    </row>
    <row r="8">
      <c r="A8" s="6" t="inlineStr">
        <is>
          <t>4.17</t>
        </is>
      </c>
      <c r="B8" s="8" t="n">
        <v>46244</v>
      </c>
      <c r="C8" s="6" t="inlineStr">
        <is>
          <t>D04</t>
        </is>
      </c>
      <c r="D8" s="9">
        <f>IF(C8="","",IFERROR(INDEX('Definition of Done'!$B$5:$B$34,MATCH(C8,'Definition of Done'!$A$5:$A$34,0)),"Unknown item"))</f>
        <v/>
      </c>
      <c r="E8" s="6" t="inlineStr">
        <is>
          <t>Pass</t>
        </is>
      </c>
      <c r="F8" s="6" t="inlineStr">
        <is>
          <t>Release lead</t>
        </is>
      </c>
      <c r="G8" s="6" t="inlineStr"/>
      <c r="I8" s="10" t="n"/>
      <c r="J8" s="11">
        <f>IF(I8="","",COUNTIF($A$5:$A$204,I8))</f>
        <v/>
      </c>
      <c r="K8" s="11">
        <f>IF(I8="","",SUMPRODUCT(($A$5:$A$204=I8)*($E$5:$E$204="Fail")))</f>
        <v/>
      </c>
      <c r="L8" s="11">
        <f>IF(I8="","",SUMPRODUCT(($A$5:$A$204=I8)*($E$5:$E$204="Waived")))</f>
        <v/>
      </c>
      <c r="M8" s="12">
        <f>IF(OR(I8="",J8=0),"",(J8-K8-L8)/(J8-L8))</f>
        <v/>
      </c>
    </row>
    <row r="9">
      <c r="A9" s="6" t="inlineStr">
        <is>
          <t>4.17</t>
        </is>
      </c>
      <c r="B9" s="8" t="n">
        <v>46244</v>
      </c>
      <c r="C9" s="6" t="inlineStr">
        <is>
          <t>D05</t>
        </is>
      </c>
      <c r="D9" s="9">
        <f>IF(C9="","",IFERROR(INDEX('Definition of Done'!$B$5:$B$34,MATCH(C9,'Definition of Done'!$A$5:$A$34,0)),"Unknown item"))</f>
        <v/>
      </c>
      <c r="E9" s="6" t="inlineStr">
        <is>
          <t>Pass</t>
        </is>
      </c>
      <c r="F9" s="6" t="inlineStr">
        <is>
          <t>Release lead</t>
        </is>
      </c>
      <c r="G9" s="6" t="inlineStr"/>
      <c r="I9" s="10" t="n"/>
      <c r="J9" s="11">
        <f>IF(I9="","",COUNTIF($A$5:$A$204,I9))</f>
        <v/>
      </c>
      <c r="K9" s="11">
        <f>IF(I9="","",SUMPRODUCT(($A$5:$A$204=I9)*($E$5:$E$204="Fail")))</f>
        <v/>
      </c>
      <c r="L9" s="11">
        <f>IF(I9="","",SUMPRODUCT(($A$5:$A$204=I9)*($E$5:$E$204="Waived")))</f>
        <v/>
      </c>
      <c r="M9" s="12">
        <f>IF(OR(I9="",J9=0),"",(J9-K9-L9)/(J9-L9))</f>
        <v/>
      </c>
    </row>
    <row r="10">
      <c r="A10" s="6" t="inlineStr">
        <is>
          <t>4.17</t>
        </is>
      </c>
      <c r="B10" s="8" t="n">
        <v>46244</v>
      </c>
      <c r="C10" s="6" t="inlineStr">
        <is>
          <t>D06</t>
        </is>
      </c>
      <c r="D10" s="9">
        <f>IF(C10="","",IFERROR(INDEX('Definition of Done'!$B$5:$B$34,MATCH(C10,'Definition of Done'!$A$5:$A$34,0)),"Unknown item"))</f>
        <v/>
      </c>
      <c r="E10" s="6" t="inlineStr">
        <is>
          <t>Pass</t>
        </is>
      </c>
      <c r="F10" s="6" t="inlineStr">
        <is>
          <t>Release lead</t>
        </is>
      </c>
      <c r="G10" s="6" t="inlineStr"/>
      <c r="I10" s="10" t="n"/>
      <c r="J10" s="11">
        <f>IF(I10="","",COUNTIF($A$5:$A$204,I10))</f>
        <v/>
      </c>
      <c r="K10" s="11">
        <f>IF(I10="","",SUMPRODUCT(($A$5:$A$204=I10)*($E$5:$E$204="Fail")))</f>
        <v/>
      </c>
      <c r="L10" s="11">
        <f>IF(I10="","",SUMPRODUCT(($A$5:$A$204=I10)*($E$5:$E$204="Waived")))</f>
        <v/>
      </c>
      <c r="M10" s="12">
        <f>IF(OR(I10="",J10=0),"",(J10-K10-L10)/(J10-L10))</f>
        <v/>
      </c>
    </row>
    <row r="11">
      <c r="A11" s="6" t="inlineStr">
        <is>
          <t>4.17</t>
        </is>
      </c>
      <c r="B11" s="8" t="n">
        <v>46244</v>
      </c>
      <c r="C11" s="6" t="inlineStr">
        <is>
          <t>D07</t>
        </is>
      </c>
      <c r="D11" s="9">
        <f>IF(C11="","",IFERROR(INDEX('Definition of Done'!$B$5:$B$34,MATCH(C11,'Definition of Done'!$A$5:$A$34,0)),"Unknown item"))</f>
        <v/>
      </c>
      <c r="E11" s="6" t="inlineStr">
        <is>
          <t>Pass</t>
        </is>
      </c>
      <c r="F11" s="6" t="inlineStr">
        <is>
          <t>Release lead</t>
        </is>
      </c>
      <c r="G11" s="6" t="inlineStr"/>
      <c r="I11" s="10" t="n"/>
      <c r="J11" s="11">
        <f>IF(I11="","",COUNTIF($A$5:$A$204,I11))</f>
        <v/>
      </c>
      <c r="K11" s="11">
        <f>IF(I11="","",SUMPRODUCT(($A$5:$A$204=I11)*($E$5:$E$204="Fail")))</f>
        <v/>
      </c>
      <c r="L11" s="11">
        <f>IF(I11="","",SUMPRODUCT(($A$5:$A$204=I11)*($E$5:$E$204="Waived")))</f>
        <v/>
      </c>
      <c r="M11" s="12">
        <f>IF(OR(I11="",J11=0),"",(J11-K11-L11)/(J11-L11))</f>
        <v/>
      </c>
    </row>
    <row r="12">
      <c r="A12" s="6" t="inlineStr">
        <is>
          <t>4.17</t>
        </is>
      </c>
      <c r="B12" s="8" t="n">
        <v>46244</v>
      </c>
      <c r="C12" s="6" t="inlineStr">
        <is>
          <t>D08</t>
        </is>
      </c>
      <c r="D12" s="9">
        <f>IF(C12="","",IFERROR(INDEX('Definition of Done'!$B$5:$B$34,MATCH(C12,'Definition of Done'!$A$5:$A$34,0)),"Unknown item"))</f>
        <v/>
      </c>
      <c r="E12" s="6" t="inlineStr">
        <is>
          <t>Fail</t>
        </is>
      </c>
      <c r="F12" s="6" t="inlineStr">
        <is>
          <t>Release lead</t>
        </is>
      </c>
      <c r="G12" s="6" t="inlineStr">
        <is>
          <t>Rollback runbook out of date</t>
        </is>
      </c>
      <c r="I12" s="10" t="n"/>
      <c r="J12" s="11">
        <f>IF(I12="","",COUNTIF($A$5:$A$204,I12))</f>
        <v/>
      </c>
      <c r="K12" s="11">
        <f>IF(I12="","",SUMPRODUCT(($A$5:$A$204=I12)*($E$5:$E$204="Fail")))</f>
        <v/>
      </c>
      <c r="L12" s="11">
        <f>IF(I12="","",SUMPRODUCT(($A$5:$A$204=I12)*($E$5:$E$204="Waived")))</f>
        <v/>
      </c>
      <c r="M12" s="12">
        <f>IF(OR(I12="",J12=0),"",(J12-K12-L12)/(J12-L12))</f>
        <v/>
      </c>
    </row>
    <row r="13">
      <c r="A13" s="6" t="inlineStr">
        <is>
          <t>4.17</t>
        </is>
      </c>
      <c r="B13" s="8" t="n">
        <v>46244</v>
      </c>
      <c r="C13" s="6" t="inlineStr">
        <is>
          <t>D09</t>
        </is>
      </c>
      <c r="D13" s="9">
        <f>IF(C13="","",IFERROR(INDEX('Definition of Done'!$B$5:$B$34,MATCH(C13,'Definition of Done'!$A$5:$A$34,0)),"Unknown item"))</f>
        <v/>
      </c>
      <c r="E13" s="6" t="inlineStr">
        <is>
          <t>Pass</t>
        </is>
      </c>
      <c r="F13" s="6" t="inlineStr">
        <is>
          <t>Release lead</t>
        </is>
      </c>
      <c r="G13" s="6" t="inlineStr"/>
      <c r="I13" s="10" t="n"/>
      <c r="J13" s="11">
        <f>IF(I13="","",COUNTIF($A$5:$A$204,I13))</f>
        <v/>
      </c>
      <c r="K13" s="11">
        <f>IF(I13="","",SUMPRODUCT(($A$5:$A$204=I13)*($E$5:$E$204="Fail")))</f>
        <v/>
      </c>
      <c r="L13" s="11">
        <f>IF(I13="","",SUMPRODUCT(($A$5:$A$204=I13)*($E$5:$E$204="Waived")))</f>
        <v/>
      </c>
      <c r="M13" s="12">
        <f>IF(OR(I13="",J13=0),"",(J13-K13-L13)/(J13-L13))</f>
        <v/>
      </c>
    </row>
    <row r="14">
      <c r="A14" s="6" t="inlineStr">
        <is>
          <t>4.18</t>
        </is>
      </c>
      <c r="B14" s="8" t="n">
        <v>46279</v>
      </c>
      <c r="C14" s="6" t="inlineStr">
        <is>
          <t>D01</t>
        </is>
      </c>
      <c r="D14" s="9">
        <f>IF(C14="","",IFERROR(INDEX('Definition of Done'!$B$5:$B$34,MATCH(C14,'Definition of Done'!$A$5:$A$34,0)),"Unknown item"))</f>
        <v/>
      </c>
      <c r="E14" s="6" t="inlineStr">
        <is>
          <t>Pass</t>
        </is>
      </c>
      <c r="F14" s="6" t="inlineStr">
        <is>
          <t>Release lead</t>
        </is>
      </c>
      <c r="G14" s="6" t="inlineStr"/>
      <c r="I14" s="10" t="n"/>
      <c r="J14" s="11">
        <f>IF(I14="","",COUNTIF($A$5:$A$204,I14))</f>
        <v/>
      </c>
      <c r="K14" s="11">
        <f>IF(I14="","",SUMPRODUCT(($A$5:$A$204=I14)*($E$5:$E$204="Fail")))</f>
        <v/>
      </c>
      <c r="L14" s="11">
        <f>IF(I14="","",SUMPRODUCT(($A$5:$A$204=I14)*($E$5:$E$204="Waived")))</f>
        <v/>
      </c>
      <c r="M14" s="12">
        <f>IF(OR(I14="",J14=0),"",(J14-K14-L14)/(J14-L14))</f>
        <v/>
      </c>
    </row>
    <row r="15">
      <c r="A15" s="6" t="inlineStr">
        <is>
          <t>4.18</t>
        </is>
      </c>
      <c r="B15" s="8" t="n">
        <v>46279</v>
      </c>
      <c r="C15" s="6" t="inlineStr">
        <is>
          <t>D02</t>
        </is>
      </c>
      <c r="D15" s="9">
        <f>IF(C15="","",IFERROR(INDEX('Definition of Done'!$B$5:$B$34,MATCH(C15,'Definition of Done'!$A$5:$A$34,0)),"Unknown item"))</f>
        <v/>
      </c>
      <c r="E15" s="6" t="inlineStr">
        <is>
          <t>Pass</t>
        </is>
      </c>
      <c r="F15" s="6" t="inlineStr">
        <is>
          <t>Release lead</t>
        </is>
      </c>
      <c r="G15" s="6" t="inlineStr"/>
    </row>
    <row r="16">
      <c r="A16" s="6" t="inlineStr">
        <is>
          <t>4.18</t>
        </is>
      </c>
      <c r="B16" s="8" t="n">
        <v>46279</v>
      </c>
      <c r="C16" s="6" t="inlineStr">
        <is>
          <t>D03</t>
        </is>
      </c>
      <c r="D16" s="9">
        <f>IF(C16="","",IFERROR(INDEX('Definition of Done'!$B$5:$B$34,MATCH(C16,'Definition of Done'!$A$5:$A$34,0)),"Unknown item"))</f>
        <v/>
      </c>
      <c r="E16" s="6" t="inlineStr">
        <is>
          <t>Pass</t>
        </is>
      </c>
      <c r="F16" s="6" t="inlineStr">
        <is>
          <t>Release lead</t>
        </is>
      </c>
      <c r="G16" s="6" t="inlineStr"/>
    </row>
    <row r="17">
      <c r="A17" s="6" t="inlineStr">
        <is>
          <t>4.18</t>
        </is>
      </c>
      <c r="B17" s="8" t="n">
        <v>46279</v>
      </c>
      <c r="C17" s="6" t="inlineStr">
        <is>
          <t>D04</t>
        </is>
      </c>
      <c r="D17" s="9">
        <f>IF(C17="","",IFERROR(INDEX('Definition of Done'!$B$5:$B$34,MATCH(C17,'Definition of Done'!$A$5:$A$34,0)),"Unknown item"))</f>
        <v/>
      </c>
      <c r="E17" s="6" t="inlineStr">
        <is>
          <t>Pass</t>
        </is>
      </c>
      <c r="F17" s="6" t="inlineStr">
        <is>
          <t>Release lead</t>
        </is>
      </c>
      <c r="G17" s="6" t="inlineStr"/>
    </row>
    <row r="18">
      <c r="A18" s="6" t="inlineStr">
        <is>
          <t>4.18</t>
        </is>
      </c>
      <c r="B18" s="8" t="n">
        <v>46279</v>
      </c>
      <c r="C18" s="6" t="inlineStr">
        <is>
          <t>D05</t>
        </is>
      </c>
      <c r="D18" s="9">
        <f>IF(C18="","",IFERROR(INDEX('Definition of Done'!$B$5:$B$34,MATCH(C18,'Definition of Done'!$A$5:$A$34,0)),"Unknown item"))</f>
        <v/>
      </c>
      <c r="E18" s="6" t="inlineStr">
        <is>
          <t>Fail</t>
        </is>
      </c>
      <c r="F18" s="6" t="inlineStr">
        <is>
          <t>Release lead</t>
        </is>
      </c>
      <c r="G18" s="6" t="inlineStr">
        <is>
          <t>Integration environment unavailable</t>
        </is>
      </c>
    </row>
    <row r="19">
      <c r="A19" s="6" t="inlineStr">
        <is>
          <t>4.18</t>
        </is>
      </c>
      <c r="B19" s="8" t="n">
        <v>46279</v>
      </c>
      <c r="C19" s="6" t="inlineStr">
        <is>
          <t>D06</t>
        </is>
      </c>
      <c r="D19" s="9">
        <f>IF(C19="","",IFERROR(INDEX('Definition of Done'!$B$5:$B$34,MATCH(C19,'Definition of Done'!$A$5:$A$34,0)),"Unknown item"))</f>
        <v/>
      </c>
      <c r="E19" s="6" t="inlineStr">
        <is>
          <t>Pass</t>
        </is>
      </c>
      <c r="F19" s="6" t="inlineStr">
        <is>
          <t>Release lead</t>
        </is>
      </c>
      <c r="G19" s="6" t="inlineStr"/>
    </row>
    <row r="20">
      <c r="A20" s="6" t="inlineStr">
        <is>
          <t>4.18</t>
        </is>
      </c>
      <c r="B20" s="8" t="n">
        <v>46279</v>
      </c>
      <c r="C20" s="6" t="inlineStr">
        <is>
          <t>D07</t>
        </is>
      </c>
      <c r="D20" s="9">
        <f>IF(C20="","",IFERROR(INDEX('Definition of Done'!$B$5:$B$34,MATCH(C20,'Definition of Done'!$A$5:$A$34,0)),"Unknown item"))</f>
        <v/>
      </c>
      <c r="E20" s="6" t="inlineStr">
        <is>
          <t>Pass</t>
        </is>
      </c>
      <c r="F20" s="6" t="inlineStr">
        <is>
          <t>Release lead</t>
        </is>
      </c>
      <c r="G20" s="6" t="inlineStr"/>
    </row>
    <row r="21">
      <c r="A21" s="6" t="inlineStr">
        <is>
          <t>4.18</t>
        </is>
      </c>
      <c r="B21" s="8" t="n">
        <v>46279</v>
      </c>
      <c r="C21" s="6" t="inlineStr">
        <is>
          <t>D08</t>
        </is>
      </c>
      <c r="D21" s="9">
        <f>IF(C21="","",IFERROR(INDEX('Definition of Done'!$B$5:$B$34,MATCH(C21,'Definition of Done'!$A$5:$A$34,0)),"Unknown item"))</f>
        <v/>
      </c>
      <c r="E21" s="6" t="inlineStr">
        <is>
          <t>Fail</t>
        </is>
      </c>
      <c r="F21" s="6" t="inlineStr">
        <is>
          <t>Release lead</t>
        </is>
      </c>
      <c r="G21" s="6" t="inlineStr">
        <is>
          <t>Rollback runbook out of date</t>
        </is>
      </c>
    </row>
    <row r="22">
      <c r="A22" s="6" t="inlineStr">
        <is>
          <t>4.18</t>
        </is>
      </c>
      <c r="B22" s="8" t="n">
        <v>46279</v>
      </c>
      <c r="C22" s="6" t="inlineStr">
        <is>
          <t>D09</t>
        </is>
      </c>
      <c r="D22" s="9">
        <f>IF(C22="","",IFERROR(INDEX('Definition of Done'!$B$5:$B$34,MATCH(C22,'Definition of Done'!$A$5:$A$34,0)),"Unknown item"))</f>
        <v/>
      </c>
      <c r="E22" s="6" t="inlineStr">
        <is>
          <t>Pass</t>
        </is>
      </c>
      <c r="F22" s="6" t="inlineStr">
        <is>
          <t>Release lead</t>
        </is>
      </c>
      <c r="G22" s="6" t="inlineStr"/>
    </row>
    <row r="23">
      <c r="A23" s="6" t="n"/>
      <c r="B23" s="8" t="n"/>
      <c r="C23" s="6" t="n"/>
      <c r="D23" s="9">
        <f>IF(C23="","",IFERROR(INDEX('Definition of Done'!$B$5:$B$34,MATCH(C23,'Definition of Done'!$A$5:$A$34,0)),"Unknown item"))</f>
        <v/>
      </c>
      <c r="E23" s="6" t="n"/>
      <c r="F23" s="6" t="n"/>
      <c r="G23" s="6" t="n"/>
    </row>
    <row r="24">
      <c r="A24" s="6" t="n"/>
      <c r="B24" s="8" t="n"/>
      <c r="C24" s="6" t="n"/>
      <c r="D24" s="9">
        <f>IF(C24="","",IFERROR(INDEX('Definition of Done'!$B$5:$B$34,MATCH(C24,'Definition of Done'!$A$5:$A$34,0)),"Unknown item"))</f>
        <v/>
      </c>
      <c r="E24" s="6" t="n"/>
      <c r="F24" s="6" t="n"/>
      <c r="G24" s="6" t="n"/>
    </row>
    <row r="25">
      <c r="A25" s="6" t="n"/>
      <c r="B25" s="8" t="n"/>
      <c r="C25" s="6" t="n"/>
      <c r="D25" s="9">
        <f>IF(C25="","",IFERROR(INDEX('Definition of Done'!$B$5:$B$34,MATCH(C25,'Definition of Done'!$A$5:$A$34,0)),"Unknown item"))</f>
        <v/>
      </c>
      <c r="E25" s="6" t="n"/>
      <c r="F25" s="6" t="n"/>
      <c r="G25" s="6" t="n"/>
    </row>
    <row r="26">
      <c r="A26" s="6" t="n"/>
      <c r="B26" s="8" t="n"/>
      <c r="C26" s="6" t="n"/>
      <c r="D26" s="9">
        <f>IF(C26="","",IFERROR(INDEX('Definition of Done'!$B$5:$B$34,MATCH(C26,'Definition of Done'!$A$5:$A$34,0)),"Unknown item"))</f>
        <v/>
      </c>
      <c r="E26" s="6" t="n"/>
      <c r="F26" s="6" t="n"/>
      <c r="G26" s="6" t="n"/>
    </row>
    <row r="27">
      <c r="A27" s="6" t="n"/>
      <c r="B27" s="8" t="n"/>
      <c r="C27" s="6" t="n"/>
      <c r="D27" s="9">
        <f>IF(C27="","",IFERROR(INDEX('Definition of Done'!$B$5:$B$34,MATCH(C27,'Definition of Done'!$A$5:$A$34,0)),"Unknown item"))</f>
        <v/>
      </c>
      <c r="E27" s="6" t="n"/>
      <c r="F27" s="6" t="n"/>
      <c r="G27" s="6" t="n"/>
    </row>
    <row r="28">
      <c r="A28" s="6" t="n"/>
      <c r="B28" s="8" t="n"/>
      <c r="C28" s="6" t="n"/>
      <c r="D28" s="9">
        <f>IF(C28="","",IFERROR(INDEX('Definition of Done'!$B$5:$B$34,MATCH(C28,'Definition of Done'!$A$5:$A$34,0)),"Unknown item"))</f>
        <v/>
      </c>
      <c r="E28" s="6" t="n"/>
      <c r="F28" s="6" t="n"/>
      <c r="G28" s="6" t="n"/>
    </row>
    <row r="29">
      <c r="A29" s="6" t="n"/>
      <c r="B29" s="8" t="n"/>
      <c r="C29" s="6" t="n"/>
      <c r="D29" s="9">
        <f>IF(C29="","",IFERROR(INDEX('Definition of Done'!$B$5:$B$34,MATCH(C29,'Definition of Done'!$A$5:$A$34,0)),"Unknown item"))</f>
        <v/>
      </c>
      <c r="E29" s="6" t="n"/>
      <c r="F29" s="6" t="n"/>
      <c r="G29" s="6" t="n"/>
    </row>
    <row r="30">
      <c r="A30" s="6" t="n"/>
      <c r="B30" s="8" t="n"/>
      <c r="C30" s="6" t="n"/>
      <c r="D30" s="9">
        <f>IF(C30="","",IFERROR(INDEX('Definition of Done'!$B$5:$B$34,MATCH(C30,'Definition of Done'!$A$5:$A$34,0)),"Unknown item"))</f>
        <v/>
      </c>
      <c r="E30" s="6" t="n"/>
      <c r="F30" s="6" t="n"/>
      <c r="G30" s="6" t="n"/>
    </row>
    <row r="31">
      <c r="A31" s="6" t="n"/>
      <c r="B31" s="8" t="n"/>
      <c r="C31" s="6" t="n"/>
      <c r="D31" s="9">
        <f>IF(C31="","",IFERROR(INDEX('Definition of Done'!$B$5:$B$34,MATCH(C31,'Definition of Done'!$A$5:$A$34,0)),"Unknown item"))</f>
        <v/>
      </c>
      <c r="E31" s="6" t="n"/>
      <c r="F31" s="6" t="n"/>
      <c r="G31" s="6" t="n"/>
    </row>
    <row r="32">
      <c r="A32" s="6" t="n"/>
      <c r="B32" s="8" t="n"/>
      <c r="C32" s="6" t="n"/>
      <c r="D32" s="9">
        <f>IF(C32="","",IFERROR(INDEX('Definition of Done'!$B$5:$B$34,MATCH(C32,'Definition of Done'!$A$5:$A$34,0)),"Unknown item"))</f>
        <v/>
      </c>
      <c r="E32" s="6" t="n"/>
      <c r="F32" s="6" t="n"/>
      <c r="G32" s="6" t="n"/>
    </row>
    <row r="33">
      <c r="A33" s="6" t="n"/>
      <c r="B33" s="8" t="n"/>
      <c r="C33" s="6" t="n"/>
      <c r="D33" s="9">
        <f>IF(C33="","",IFERROR(INDEX('Definition of Done'!$B$5:$B$34,MATCH(C33,'Definition of Done'!$A$5:$A$34,0)),"Unknown item"))</f>
        <v/>
      </c>
      <c r="E33" s="6" t="n"/>
      <c r="F33" s="6" t="n"/>
      <c r="G33" s="6" t="n"/>
    </row>
    <row r="34">
      <c r="A34" s="6" t="n"/>
      <c r="B34" s="8" t="n"/>
      <c r="C34" s="6" t="n"/>
      <c r="D34" s="9">
        <f>IF(C34="","",IFERROR(INDEX('Definition of Done'!$B$5:$B$34,MATCH(C34,'Definition of Done'!$A$5:$A$34,0)),"Unknown item"))</f>
        <v/>
      </c>
      <c r="E34" s="6" t="n"/>
      <c r="F34" s="6" t="n"/>
      <c r="G34" s="6" t="n"/>
    </row>
    <row r="35">
      <c r="A35" s="6" t="n"/>
      <c r="B35" s="8" t="n"/>
      <c r="C35" s="6" t="n"/>
      <c r="D35" s="9">
        <f>IF(C35="","",IFERROR(INDEX('Definition of Done'!$B$5:$B$34,MATCH(C35,'Definition of Done'!$A$5:$A$34,0)),"Unknown item"))</f>
        <v/>
      </c>
      <c r="E35" s="6" t="n"/>
      <c r="F35" s="6" t="n"/>
      <c r="G35" s="6" t="n"/>
    </row>
    <row r="36">
      <c r="A36" s="6" t="n"/>
      <c r="B36" s="8" t="n"/>
      <c r="C36" s="6" t="n"/>
      <c r="D36" s="9">
        <f>IF(C36="","",IFERROR(INDEX('Definition of Done'!$B$5:$B$34,MATCH(C36,'Definition of Done'!$A$5:$A$34,0)),"Unknown item"))</f>
        <v/>
      </c>
      <c r="E36" s="6" t="n"/>
      <c r="F36" s="6" t="n"/>
      <c r="G36" s="6" t="n"/>
    </row>
    <row r="37">
      <c r="A37" s="6" t="n"/>
      <c r="B37" s="8" t="n"/>
      <c r="C37" s="6" t="n"/>
      <c r="D37" s="9">
        <f>IF(C37="","",IFERROR(INDEX('Definition of Done'!$B$5:$B$34,MATCH(C37,'Definition of Done'!$A$5:$A$34,0)),"Unknown item"))</f>
        <v/>
      </c>
      <c r="E37" s="6" t="n"/>
      <c r="F37" s="6" t="n"/>
      <c r="G37" s="6" t="n"/>
    </row>
    <row r="38">
      <c r="A38" s="6" t="n"/>
      <c r="B38" s="8" t="n"/>
      <c r="C38" s="6" t="n"/>
      <c r="D38" s="9">
        <f>IF(C38="","",IFERROR(INDEX('Definition of Done'!$B$5:$B$34,MATCH(C38,'Definition of Done'!$A$5:$A$34,0)),"Unknown item"))</f>
        <v/>
      </c>
      <c r="E38" s="6" t="n"/>
      <c r="F38" s="6" t="n"/>
      <c r="G38" s="6" t="n"/>
    </row>
    <row r="39">
      <c r="A39" s="6" t="n"/>
      <c r="B39" s="8" t="n"/>
      <c r="C39" s="6" t="n"/>
      <c r="D39" s="9">
        <f>IF(C39="","",IFERROR(INDEX('Definition of Done'!$B$5:$B$34,MATCH(C39,'Definition of Done'!$A$5:$A$34,0)),"Unknown item"))</f>
        <v/>
      </c>
      <c r="E39" s="6" t="n"/>
      <c r="F39" s="6" t="n"/>
      <c r="G39" s="6" t="n"/>
    </row>
    <row r="40">
      <c r="A40" s="6" t="n"/>
      <c r="B40" s="8" t="n"/>
      <c r="C40" s="6" t="n"/>
      <c r="D40" s="9">
        <f>IF(C40="","",IFERROR(INDEX('Definition of Done'!$B$5:$B$34,MATCH(C40,'Definition of Done'!$A$5:$A$34,0)),"Unknown item"))</f>
        <v/>
      </c>
      <c r="E40" s="6" t="n"/>
      <c r="F40" s="6" t="n"/>
      <c r="G40" s="6" t="n"/>
    </row>
    <row r="41">
      <c r="A41" s="6" t="n"/>
      <c r="B41" s="8" t="n"/>
      <c r="C41" s="6" t="n"/>
      <c r="D41" s="9">
        <f>IF(C41="","",IFERROR(INDEX('Definition of Done'!$B$5:$B$34,MATCH(C41,'Definition of Done'!$A$5:$A$34,0)),"Unknown item"))</f>
        <v/>
      </c>
      <c r="E41" s="6" t="n"/>
      <c r="F41" s="6" t="n"/>
      <c r="G41" s="6" t="n"/>
    </row>
    <row r="42">
      <c r="A42" s="6" t="n"/>
      <c r="B42" s="8" t="n"/>
      <c r="C42" s="6" t="n"/>
      <c r="D42" s="9">
        <f>IF(C42="","",IFERROR(INDEX('Definition of Done'!$B$5:$B$34,MATCH(C42,'Definition of Done'!$A$5:$A$34,0)),"Unknown item"))</f>
        <v/>
      </c>
      <c r="E42" s="6" t="n"/>
      <c r="F42" s="6" t="n"/>
      <c r="G42" s="6" t="n"/>
    </row>
    <row r="43">
      <c r="A43" s="6" t="n"/>
      <c r="B43" s="8" t="n"/>
      <c r="C43" s="6" t="n"/>
      <c r="D43" s="9">
        <f>IF(C43="","",IFERROR(INDEX('Definition of Done'!$B$5:$B$34,MATCH(C43,'Definition of Done'!$A$5:$A$34,0)),"Unknown item"))</f>
        <v/>
      </c>
      <c r="E43" s="6" t="n"/>
      <c r="F43" s="6" t="n"/>
      <c r="G43" s="6" t="n"/>
    </row>
    <row r="44">
      <c r="A44" s="6" t="n"/>
      <c r="B44" s="8" t="n"/>
      <c r="C44" s="6" t="n"/>
      <c r="D44" s="9">
        <f>IF(C44="","",IFERROR(INDEX('Definition of Done'!$B$5:$B$34,MATCH(C44,'Definition of Done'!$A$5:$A$34,0)),"Unknown item"))</f>
        <v/>
      </c>
      <c r="E44" s="6" t="n"/>
      <c r="F44" s="6" t="n"/>
      <c r="G44" s="6" t="n"/>
    </row>
    <row r="45">
      <c r="A45" s="6" t="n"/>
      <c r="B45" s="8" t="n"/>
      <c r="C45" s="6" t="n"/>
      <c r="D45" s="9">
        <f>IF(C45="","",IFERROR(INDEX('Definition of Done'!$B$5:$B$34,MATCH(C45,'Definition of Done'!$A$5:$A$34,0)),"Unknown item"))</f>
        <v/>
      </c>
      <c r="E45" s="6" t="n"/>
      <c r="F45" s="6" t="n"/>
      <c r="G45" s="6" t="n"/>
    </row>
    <row r="46">
      <c r="A46" s="6" t="n"/>
      <c r="B46" s="8" t="n"/>
      <c r="C46" s="6" t="n"/>
      <c r="D46" s="9">
        <f>IF(C46="","",IFERROR(INDEX('Definition of Done'!$B$5:$B$34,MATCH(C46,'Definition of Done'!$A$5:$A$34,0)),"Unknown item"))</f>
        <v/>
      </c>
      <c r="E46" s="6" t="n"/>
      <c r="F46" s="6" t="n"/>
      <c r="G46" s="6" t="n"/>
    </row>
    <row r="47">
      <c r="A47" s="6" t="n"/>
      <c r="B47" s="8" t="n"/>
      <c r="C47" s="6" t="n"/>
      <c r="D47" s="9">
        <f>IF(C47="","",IFERROR(INDEX('Definition of Done'!$B$5:$B$34,MATCH(C47,'Definition of Done'!$A$5:$A$34,0)),"Unknown item"))</f>
        <v/>
      </c>
      <c r="E47" s="6" t="n"/>
      <c r="F47" s="6" t="n"/>
      <c r="G47" s="6" t="n"/>
    </row>
    <row r="48">
      <c r="A48" s="6" t="n"/>
      <c r="B48" s="8" t="n"/>
      <c r="C48" s="6" t="n"/>
      <c r="D48" s="9">
        <f>IF(C48="","",IFERROR(INDEX('Definition of Done'!$B$5:$B$34,MATCH(C48,'Definition of Done'!$A$5:$A$34,0)),"Unknown item"))</f>
        <v/>
      </c>
      <c r="E48" s="6" t="n"/>
      <c r="F48" s="6" t="n"/>
      <c r="G48" s="6" t="n"/>
    </row>
    <row r="49">
      <c r="A49" s="6" t="n"/>
      <c r="B49" s="8" t="n"/>
      <c r="C49" s="6" t="n"/>
      <c r="D49" s="9">
        <f>IF(C49="","",IFERROR(INDEX('Definition of Done'!$B$5:$B$34,MATCH(C49,'Definition of Done'!$A$5:$A$34,0)),"Unknown item"))</f>
        <v/>
      </c>
      <c r="E49" s="6" t="n"/>
      <c r="F49" s="6" t="n"/>
      <c r="G49" s="6" t="n"/>
    </row>
    <row r="50">
      <c r="A50" s="6" t="n"/>
      <c r="B50" s="8" t="n"/>
      <c r="C50" s="6" t="n"/>
      <c r="D50" s="9">
        <f>IF(C50="","",IFERROR(INDEX('Definition of Done'!$B$5:$B$34,MATCH(C50,'Definition of Done'!$A$5:$A$34,0)),"Unknown item"))</f>
        <v/>
      </c>
      <c r="E50" s="6" t="n"/>
      <c r="F50" s="6" t="n"/>
      <c r="G50" s="6" t="n"/>
    </row>
    <row r="51">
      <c r="A51" s="6" t="n"/>
      <c r="B51" s="8" t="n"/>
      <c r="C51" s="6" t="n"/>
      <c r="D51" s="9">
        <f>IF(C51="","",IFERROR(INDEX('Definition of Done'!$B$5:$B$34,MATCH(C51,'Definition of Done'!$A$5:$A$34,0)),"Unknown item"))</f>
        <v/>
      </c>
      <c r="E51" s="6" t="n"/>
      <c r="F51" s="6" t="n"/>
      <c r="G51" s="6" t="n"/>
    </row>
    <row r="52">
      <c r="A52" s="6" t="n"/>
      <c r="B52" s="8" t="n"/>
      <c r="C52" s="6" t="n"/>
      <c r="D52" s="9">
        <f>IF(C52="","",IFERROR(INDEX('Definition of Done'!$B$5:$B$34,MATCH(C52,'Definition of Done'!$A$5:$A$34,0)),"Unknown item"))</f>
        <v/>
      </c>
      <c r="E52" s="6" t="n"/>
      <c r="F52" s="6" t="n"/>
      <c r="G52" s="6" t="n"/>
    </row>
    <row r="53">
      <c r="A53" s="6" t="n"/>
      <c r="B53" s="8" t="n"/>
      <c r="C53" s="6" t="n"/>
      <c r="D53" s="9">
        <f>IF(C53="","",IFERROR(INDEX('Definition of Done'!$B$5:$B$34,MATCH(C53,'Definition of Done'!$A$5:$A$34,0)),"Unknown item"))</f>
        <v/>
      </c>
      <c r="E53" s="6" t="n"/>
      <c r="F53" s="6" t="n"/>
      <c r="G53" s="6" t="n"/>
    </row>
    <row r="54">
      <c r="A54" s="6" t="n"/>
      <c r="B54" s="8" t="n"/>
      <c r="C54" s="6" t="n"/>
      <c r="D54" s="9">
        <f>IF(C54="","",IFERROR(INDEX('Definition of Done'!$B$5:$B$34,MATCH(C54,'Definition of Done'!$A$5:$A$34,0)),"Unknown item"))</f>
        <v/>
      </c>
      <c r="E54" s="6" t="n"/>
      <c r="F54" s="6" t="n"/>
      <c r="G54" s="6" t="n"/>
    </row>
    <row r="55">
      <c r="A55" s="6" t="n"/>
      <c r="B55" s="8" t="n"/>
      <c r="C55" s="6" t="n"/>
      <c r="D55" s="9">
        <f>IF(C55="","",IFERROR(INDEX('Definition of Done'!$B$5:$B$34,MATCH(C55,'Definition of Done'!$A$5:$A$34,0)),"Unknown item"))</f>
        <v/>
      </c>
      <c r="E55" s="6" t="n"/>
      <c r="F55" s="6" t="n"/>
      <c r="G55" s="6" t="n"/>
    </row>
    <row r="56">
      <c r="A56" s="6" t="n"/>
      <c r="B56" s="8" t="n"/>
      <c r="C56" s="6" t="n"/>
      <c r="D56" s="9">
        <f>IF(C56="","",IFERROR(INDEX('Definition of Done'!$B$5:$B$34,MATCH(C56,'Definition of Done'!$A$5:$A$34,0)),"Unknown item"))</f>
        <v/>
      </c>
      <c r="E56" s="6" t="n"/>
      <c r="F56" s="6" t="n"/>
      <c r="G56" s="6" t="n"/>
    </row>
    <row r="57">
      <c r="A57" s="6" t="n"/>
      <c r="B57" s="8" t="n"/>
      <c r="C57" s="6" t="n"/>
      <c r="D57" s="9">
        <f>IF(C57="","",IFERROR(INDEX('Definition of Done'!$B$5:$B$34,MATCH(C57,'Definition of Done'!$A$5:$A$34,0)),"Unknown item"))</f>
        <v/>
      </c>
      <c r="E57" s="6" t="n"/>
      <c r="F57" s="6" t="n"/>
      <c r="G57" s="6" t="n"/>
    </row>
    <row r="58">
      <c r="A58" s="6" t="n"/>
      <c r="B58" s="8" t="n"/>
      <c r="C58" s="6" t="n"/>
      <c r="D58" s="9">
        <f>IF(C58="","",IFERROR(INDEX('Definition of Done'!$B$5:$B$34,MATCH(C58,'Definition of Done'!$A$5:$A$34,0)),"Unknown item"))</f>
        <v/>
      </c>
      <c r="E58" s="6" t="n"/>
      <c r="F58" s="6" t="n"/>
      <c r="G58" s="6" t="n"/>
    </row>
    <row r="59">
      <c r="A59" s="6" t="n"/>
      <c r="B59" s="8" t="n"/>
      <c r="C59" s="6" t="n"/>
      <c r="D59" s="9">
        <f>IF(C59="","",IFERROR(INDEX('Definition of Done'!$B$5:$B$34,MATCH(C59,'Definition of Done'!$A$5:$A$34,0)),"Unknown item"))</f>
        <v/>
      </c>
      <c r="E59" s="6" t="n"/>
      <c r="F59" s="6" t="n"/>
      <c r="G59" s="6" t="n"/>
    </row>
    <row r="60">
      <c r="A60" s="6" t="n"/>
      <c r="B60" s="8" t="n"/>
      <c r="C60" s="6" t="n"/>
      <c r="D60" s="9">
        <f>IF(C60="","",IFERROR(INDEX('Definition of Done'!$B$5:$B$34,MATCH(C60,'Definition of Done'!$A$5:$A$34,0)),"Unknown item"))</f>
        <v/>
      </c>
      <c r="E60" s="6" t="n"/>
      <c r="F60" s="6" t="n"/>
      <c r="G60" s="6" t="n"/>
    </row>
    <row r="61">
      <c r="A61" s="6" t="n"/>
      <c r="B61" s="8" t="n"/>
      <c r="C61" s="6" t="n"/>
      <c r="D61" s="9">
        <f>IF(C61="","",IFERROR(INDEX('Definition of Done'!$B$5:$B$34,MATCH(C61,'Definition of Done'!$A$5:$A$34,0)),"Unknown item"))</f>
        <v/>
      </c>
      <c r="E61" s="6" t="n"/>
      <c r="F61" s="6" t="n"/>
      <c r="G61" s="6" t="n"/>
    </row>
    <row r="62">
      <c r="A62" s="6" t="n"/>
      <c r="B62" s="8" t="n"/>
      <c r="C62" s="6" t="n"/>
      <c r="D62" s="9">
        <f>IF(C62="","",IFERROR(INDEX('Definition of Done'!$B$5:$B$34,MATCH(C62,'Definition of Done'!$A$5:$A$34,0)),"Unknown item"))</f>
        <v/>
      </c>
      <c r="E62" s="6" t="n"/>
      <c r="F62" s="6" t="n"/>
      <c r="G62" s="6" t="n"/>
    </row>
    <row r="63">
      <c r="A63" s="6" t="n"/>
      <c r="B63" s="8" t="n"/>
      <c r="C63" s="6" t="n"/>
      <c r="D63" s="9">
        <f>IF(C63="","",IFERROR(INDEX('Definition of Done'!$B$5:$B$34,MATCH(C63,'Definition of Done'!$A$5:$A$34,0)),"Unknown item"))</f>
        <v/>
      </c>
      <c r="E63" s="6" t="n"/>
      <c r="F63" s="6" t="n"/>
      <c r="G63" s="6" t="n"/>
    </row>
    <row r="64">
      <c r="A64" s="6" t="n"/>
      <c r="B64" s="8" t="n"/>
      <c r="C64" s="6" t="n"/>
      <c r="D64" s="9">
        <f>IF(C64="","",IFERROR(INDEX('Definition of Done'!$B$5:$B$34,MATCH(C64,'Definition of Done'!$A$5:$A$34,0)),"Unknown item"))</f>
        <v/>
      </c>
      <c r="E64" s="6" t="n"/>
      <c r="F64" s="6" t="n"/>
      <c r="G64" s="6" t="n"/>
    </row>
    <row r="65">
      <c r="A65" s="6" t="n"/>
      <c r="B65" s="8" t="n"/>
      <c r="C65" s="6" t="n"/>
      <c r="D65" s="9">
        <f>IF(C65="","",IFERROR(INDEX('Definition of Done'!$B$5:$B$34,MATCH(C65,'Definition of Done'!$A$5:$A$34,0)),"Unknown item"))</f>
        <v/>
      </c>
      <c r="E65" s="6" t="n"/>
      <c r="F65" s="6" t="n"/>
      <c r="G65" s="6" t="n"/>
    </row>
    <row r="66">
      <c r="A66" s="6" t="n"/>
      <c r="B66" s="8" t="n"/>
      <c r="C66" s="6" t="n"/>
      <c r="D66" s="9">
        <f>IF(C66="","",IFERROR(INDEX('Definition of Done'!$B$5:$B$34,MATCH(C66,'Definition of Done'!$A$5:$A$34,0)),"Unknown item"))</f>
        <v/>
      </c>
      <c r="E66" s="6" t="n"/>
      <c r="F66" s="6" t="n"/>
      <c r="G66" s="6" t="n"/>
    </row>
    <row r="67">
      <c r="A67" s="6" t="n"/>
      <c r="B67" s="8" t="n"/>
      <c r="C67" s="6" t="n"/>
      <c r="D67" s="9">
        <f>IF(C67="","",IFERROR(INDEX('Definition of Done'!$B$5:$B$34,MATCH(C67,'Definition of Done'!$A$5:$A$34,0)),"Unknown item"))</f>
        <v/>
      </c>
      <c r="E67" s="6" t="n"/>
      <c r="F67" s="6" t="n"/>
      <c r="G67" s="6" t="n"/>
    </row>
    <row r="68">
      <c r="A68" s="6" t="n"/>
      <c r="B68" s="8" t="n"/>
      <c r="C68" s="6" t="n"/>
      <c r="D68" s="9">
        <f>IF(C68="","",IFERROR(INDEX('Definition of Done'!$B$5:$B$34,MATCH(C68,'Definition of Done'!$A$5:$A$34,0)),"Unknown item"))</f>
        <v/>
      </c>
      <c r="E68" s="6" t="n"/>
      <c r="F68" s="6" t="n"/>
      <c r="G68" s="6" t="n"/>
    </row>
    <row r="69">
      <c r="A69" s="6" t="n"/>
      <c r="B69" s="8" t="n"/>
      <c r="C69" s="6" t="n"/>
      <c r="D69" s="9">
        <f>IF(C69="","",IFERROR(INDEX('Definition of Done'!$B$5:$B$34,MATCH(C69,'Definition of Done'!$A$5:$A$34,0)),"Unknown item"))</f>
        <v/>
      </c>
      <c r="E69" s="6" t="n"/>
      <c r="F69" s="6" t="n"/>
      <c r="G69" s="6" t="n"/>
    </row>
    <row r="70">
      <c r="A70" s="6" t="n"/>
      <c r="B70" s="8" t="n"/>
      <c r="C70" s="6" t="n"/>
      <c r="D70" s="9">
        <f>IF(C70="","",IFERROR(INDEX('Definition of Done'!$B$5:$B$34,MATCH(C70,'Definition of Done'!$A$5:$A$34,0)),"Unknown item"))</f>
        <v/>
      </c>
      <c r="E70" s="6" t="n"/>
      <c r="F70" s="6" t="n"/>
      <c r="G70" s="6" t="n"/>
    </row>
    <row r="71">
      <c r="A71" s="6" t="n"/>
      <c r="B71" s="8" t="n"/>
      <c r="C71" s="6" t="n"/>
      <c r="D71" s="9">
        <f>IF(C71="","",IFERROR(INDEX('Definition of Done'!$B$5:$B$34,MATCH(C71,'Definition of Done'!$A$5:$A$34,0)),"Unknown item"))</f>
        <v/>
      </c>
      <c r="E71" s="6" t="n"/>
      <c r="F71" s="6" t="n"/>
      <c r="G71" s="6" t="n"/>
    </row>
    <row r="72">
      <c r="A72" s="6" t="n"/>
      <c r="B72" s="8" t="n"/>
      <c r="C72" s="6" t="n"/>
      <c r="D72" s="9">
        <f>IF(C72="","",IFERROR(INDEX('Definition of Done'!$B$5:$B$34,MATCH(C72,'Definition of Done'!$A$5:$A$34,0)),"Unknown item"))</f>
        <v/>
      </c>
      <c r="E72" s="6" t="n"/>
      <c r="F72" s="6" t="n"/>
      <c r="G72" s="6" t="n"/>
    </row>
    <row r="73">
      <c r="A73" s="6" t="n"/>
      <c r="B73" s="8" t="n"/>
      <c r="C73" s="6" t="n"/>
      <c r="D73" s="9">
        <f>IF(C73="","",IFERROR(INDEX('Definition of Done'!$B$5:$B$34,MATCH(C73,'Definition of Done'!$A$5:$A$34,0)),"Unknown item"))</f>
        <v/>
      </c>
      <c r="E73" s="6" t="n"/>
      <c r="F73" s="6" t="n"/>
      <c r="G73" s="6" t="n"/>
    </row>
    <row r="74">
      <c r="A74" s="6" t="n"/>
      <c r="B74" s="8" t="n"/>
      <c r="C74" s="6" t="n"/>
      <c r="D74" s="9">
        <f>IF(C74="","",IFERROR(INDEX('Definition of Done'!$B$5:$B$34,MATCH(C74,'Definition of Done'!$A$5:$A$34,0)),"Unknown item"))</f>
        <v/>
      </c>
      <c r="E74" s="6" t="n"/>
      <c r="F74" s="6" t="n"/>
      <c r="G74" s="6" t="n"/>
    </row>
    <row r="75">
      <c r="A75" s="6" t="n"/>
      <c r="B75" s="8" t="n"/>
      <c r="C75" s="6" t="n"/>
      <c r="D75" s="9">
        <f>IF(C75="","",IFERROR(INDEX('Definition of Done'!$B$5:$B$34,MATCH(C75,'Definition of Done'!$A$5:$A$34,0)),"Unknown item"))</f>
        <v/>
      </c>
      <c r="E75" s="6" t="n"/>
      <c r="F75" s="6" t="n"/>
      <c r="G75" s="6" t="n"/>
    </row>
    <row r="76">
      <c r="A76" s="6" t="n"/>
      <c r="B76" s="8" t="n"/>
      <c r="C76" s="6" t="n"/>
      <c r="D76" s="9">
        <f>IF(C76="","",IFERROR(INDEX('Definition of Done'!$B$5:$B$34,MATCH(C76,'Definition of Done'!$A$5:$A$34,0)),"Unknown item"))</f>
        <v/>
      </c>
      <c r="E76" s="6" t="n"/>
      <c r="F76" s="6" t="n"/>
      <c r="G76" s="6" t="n"/>
    </row>
    <row r="77">
      <c r="A77" s="6" t="n"/>
      <c r="B77" s="8" t="n"/>
      <c r="C77" s="6" t="n"/>
      <c r="D77" s="9">
        <f>IF(C77="","",IFERROR(INDEX('Definition of Done'!$B$5:$B$34,MATCH(C77,'Definition of Done'!$A$5:$A$34,0)),"Unknown item"))</f>
        <v/>
      </c>
      <c r="E77" s="6" t="n"/>
      <c r="F77" s="6" t="n"/>
      <c r="G77" s="6" t="n"/>
    </row>
    <row r="78">
      <c r="A78" s="6" t="n"/>
      <c r="B78" s="8" t="n"/>
      <c r="C78" s="6" t="n"/>
      <c r="D78" s="9">
        <f>IF(C78="","",IFERROR(INDEX('Definition of Done'!$B$5:$B$34,MATCH(C78,'Definition of Done'!$A$5:$A$34,0)),"Unknown item"))</f>
        <v/>
      </c>
      <c r="E78" s="6" t="n"/>
      <c r="F78" s="6" t="n"/>
      <c r="G78" s="6" t="n"/>
    </row>
    <row r="79">
      <c r="A79" s="6" t="n"/>
      <c r="B79" s="8" t="n"/>
      <c r="C79" s="6" t="n"/>
      <c r="D79" s="9">
        <f>IF(C79="","",IFERROR(INDEX('Definition of Done'!$B$5:$B$34,MATCH(C79,'Definition of Done'!$A$5:$A$34,0)),"Unknown item"))</f>
        <v/>
      </c>
      <c r="E79" s="6" t="n"/>
      <c r="F79" s="6" t="n"/>
      <c r="G79" s="6" t="n"/>
    </row>
    <row r="80">
      <c r="A80" s="6" t="n"/>
      <c r="B80" s="8" t="n"/>
      <c r="C80" s="6" t="n"/>
      <c r="D80" s="9">
        <f>IF(C80="","",IFERROR(INDEX('Definition of Done'!$B$5:$B$34,MATCH(C80,'Definition of Done'!$A$5:$A$34,0)),"Unknown item"))</f>
        <v/>
      </c>
      <c r="E80" s="6" t="n"/>
      <c r="F80" s="6" t="n"/>
      <c r="G80" s="6" t="n"/>
    </row>
    <row r="81">
      <c r="A81" s="6" t="n"/>
      <c r="B81" s="8" t="n"/>
      <c r="C81" s="6" t="n"/>
      <c r="D81" s="9">
        <f>IF(C81="","",IFERROR(INDEX('Definition of Done'!$B$5:$B$34,MATCH(C81,'Definition of Done'!$A$5:$A$34,0)),"Unknown item"))</f>
        <v/>
      </c>
      <c r="E81" s="6" t="n"/>
      <c r="F81" s="6" t="n"/>
      <c r="G81" s="6" t="n"/>
    </row>
    <row r="82">
      <c r="A82" s="6" t="n"/>
      <c r="B82" s="8" t="n"/>
      <c r="C82" s="6" t="n"/>
      <c r="D82" s="9">
        <f>IF(C82="","",IFERROR(INDEX('Definition of Done'!$B$5:$B$34,MATCH(C82,'Definition of Done'!$A$5:$A$34,0)),"Unknown item"))</f>
        <v/>
      </c>
      <c r="E82" s="6" t="n"/>
      <c r="F82" s="6" t="n"/>
      <c r="G82" s="6" t="n"/>
    </row>
    <row r="83">
      <c r="A83" s="6" t="n"/>
      <c r="B83" s="8" t="n"/>
      <c r="C83" s="6" t="n"/>
      <c r="D83" s="9">
        <f>IF(C83="","",IFERROR(INDEX('Definition of Done'!$B$5:$B$34,MATCH(C83,'Definition of Done'!$A$5:$A$34,0)),"Unknown item"))</f>
        <v/>
      </c>
      <c r="E83" s="6" t="n"/>
      <c r="F83" s="6" t="n"/>
      <c r="G83" s="6" t="n"/>
    </row>
    <row r="84">
      <c r="A84" s="6" t="n"/>
      <c r="B84" s="8" t="n"/>
      <c r="C84" s="6" t="n"/>
      <c r="D84" s="9">
        <f>IF(C84="","",IFERROR(INDEX('Definition of Done'!$B$5:$B$34,MATCH(C84,'Definition of Done'!$A$5:$A$34,0)),"Unknown item"))</f>
        <v/>
      </c>
      <c r="E84" s="6" t="n"/>
      <c r="F84" s="6" t="n"/>
      <c r="G84" s="6" t="n"/>
    </row>
    <row r="85">
      <c r="A85" s="6" t="n"/>
      <c r="B85" s="8" t="n"/>
      <c r="C85" s="6" t="n"/>
      <c r="D85" s="9">
        <f>IF(C85="","",IFERROR(INDEX('Definition of Done'!$B$5:$B$34,MATCH(C85,'Definition of Done'!$A$5:$A$34,0)),"Unknown item"))</f>
        <v/>
      </c>
      <c r="E85" s="6" t="n"/>
      <c r="F85" s="6" t="n"/>
      <c r="G85" s="6" t="n"/>
    </row>
    <row r="86">
      <c r="A86" s="6" t="n"/>
      <c r="B86" s="8" t="n"/>
      <c r="C86" s="6" t="n"/>
      <c r="D86" s="9">
        <f>IF(C86="","",IFERROR(INDEX('Definition of Done'!$B$5:$B$34,MATCH(C86,'Definition of Done'!$A$5:$A$34,0)),"Unknown item"))</f>
        <v/>
      </c>
      <c r="E86" s="6" t="n"/>
      <c r="F86" s="6" t="n"/>
      <c r="G86" s="6" t="n"/>
    </row>
    <row r="87">
      <c r="A87" s="6" t="n"/>
      <c r="B87" s="8" t="n"/>
      <c r="C87" s="6" t="n"/>
      <c r="D87" s="9">
        <f>IF(C87="","",IFERROR(INDEX('Definition of Done'!$B$5:$B$34,MATCH(C87,'Definition of Done'!$A$5:$A$34,0)),"Unknown item"))</f>
        <v/>
      </c>
      <c r="E87" s="6" t="n"/>
      <c r="F87" s="6" t="n"/>
      <c r="G87" s="6" t="n"/>
    </row>
    <row r="88">
      <c r="A88" s="6" t="n"/>
      <c r="B88" s="8" t="n"/>
      <c r="C88" s="6" t="n"/>
      <c r="D88" s="9">
        <f>IF(C88="","",IFERROR(INDEX('Definition of Done'!$B$5:$B$34,MATCH(C88,'Definition of Done'!$A$5:$A$34,0)),"Unknown item"))</f>
        <v/>
      </c>
      <c r="E88" s="6" t="n"/>
      <c r="F88" s="6" t="n"/>
      <c r="G88" s="6" t="n"/>
    </row>
    <row r="89">
      <c r="A89" s="6" t="n"/>
      <c r="B89" s="8" t="n"/>
      <c r="C89" s="6" t="n"/>
      <c r="D89" s="9">
        <f>IF(C89="","",IFERROR(INDEX('Definition of Done'!$B$5:$B$34,MATCH(C89,'Definition of Done'!$A$5:$A$34,0)),"Unknown item"))</f>
        <v/>
      </c>
      <c r="E89" s="6" t="n"/>
      <c r="F89" s="6" t="n"/>
      <c r="G89" s="6" t="n"/>
    </row>
    <row r="90">
      <c r="A90" s="6" t="n"/>
      <c r="B90" s="8" t="n"/>
      <c r="C90" s="6" t="n"/>
      <c r="D90" s="9">
        <f>IF(C90="","",IFERROR(INDEX('Definition of Done'!$B$5:$B$34,MATCH(C90,'Definition of Done'!$A$5:$A$34,0)),"Unknown item"))</f>
        <v/>
      </c>
      <c r="E90" s="6" t="n"/>
      <c r="F90" s="6" t="n"/>
      <c r="G90" s="6" t="n"/>
    </row>
    <row r="91">
      <c r="A91" s="6" t="n"/>
      <c r="B91" s="8" t="n"/>
      <c r="C91" s="6" t="n"/>
      <c r="D91" s="9">
        <f>IF(C91="","",IFERROR(INDEX('Definition of Done'!$B$5:$B$34,MATCH(C91,'Definition of Done'!$A$5:$A$34,0)),"Unknown item"))</f>
        <v/>
      </c>
      <c r="E91" s="6" t="n"/>
      <c r="F91" s="6" t="n"/>
      <c r="G91" s="6" t="n"/>
    </row>
    <row r="92">
      <c r="A92" s="6" t="n"/>
      <c r="B92" s="8" t="n"/>
      <c r="C92" s="6" t="n"/>
      <c r="D92" s="9">
        <f>IF(C92="","",IFERROR(INDEX('Definition of Done'!$B$5:$B$34,MATCH(C92,'Definition of Done'!$A$5:$A$34,0)),"Unknown item"))</f>
        <v/>
      </c>
      <c r="E92" s="6" t="n"/>
      <c r="F92" s="6" t="n"/>
      <c r="G92" s="6" t="n"/>
    </row>
    <row r="93">
      <c r="A93" s="6" t="n"/>
      <c r="B93" s="8" t="n"/>
      <c r="C93" s="6" t="n"/>
      <c r="D93" s="9">
        <f>IF(C93="","",IFERROR(INDEX('Definition of Done'!$B$5:$B$34,MATCH(C93,'Definition of Done'!$A$5:$A$34,0)),"Unknown item"))</f>
        <v/>
      </c>
      <c r="E93" s="6" t="n"/>
      <c r="F93" s="6" t="n"/>
      <c r="G93" s="6" t="n"/>
    </row>
    <row r="94">
      <c r="A94" s="6" t="n"/>
      <c r="B94" s="8" t="n"/>
      <c r="C94" s="6" t="n"/>
      <c r="D94" s="9">
        <f>IF(C94="","",IFERROR(INDEX('Definition of Done'!$B$5:$B$34,MATCH(C94,'Definition of Done'!$A$5:$A$34,0)),"Unknown item"))</f>
        <v/>
      </c>
      <c r="E94" s="6" t="n"/>
      <c r="F94" s="6" t="n"/>
      <c r="G94" s="6" t="n"/>
    </row>
    <row r="95">
      <c r="A95" s="6" t="n"/>
      <c r="B95" s="8" t="n"/>
      <c r="C95" s="6" t="n"/>
      <c r="D95" s="9">
        <f>IF(C95="","",IFERROR(INDEX('Definition of Done'!$B$5:$B$34,MATCH(C95,'Definition of Done'!$A$5:$A$34,0)),"Unknown item"))</f>
        <v/>
      </c>
      <c r="E95" s="6" t="n"/>
      <c r="F95" s="6" t="n"/>
      <c r="G95" s="6" t="n"/>
    </row>
    <row r="96">
      <c r="A96" s="6" t="n"/>
      <c r="B96" s="8" t="n"/>
      <c r="C96" s="6" t="n"/>
      <c r="D96" s="9">
        <f>IF(C96="","",IFERROR(INDEX('Definition of Done'!$B$5:$B$34,MATCH(C96,'Definition of Done'!$A$5:$A$34,0)),"Unknown item"))</f>
        <v/>
      </c>
      <c r="E96" s="6" t="n"/>
      <c r="F96" s="6" t="n"/>
      <c r="G96" s="6" t="n"/>
    </row>
    <row r="97">
      <c r="A97" s="6" t="n"/>
      <c r="B97" s="8" t="n"/>
      <c r="C97" s="6" t="n"/>
      <c r="D97" s="9">
        <f>IF(C97="","",IFERROR(INDEX('Definition of Done'!$B$5:$B$34,MATCH(C97,'Definition of Done'!$A$5:$A$34,0)),"Unknown item"))</f>
        <v/>
      </c>
      <c r="E97" s="6" t="n"/>
      <c r="F97" s="6" t="n"/>
      <c r="G97" s="6" t="n"/>
    </row>
    <row r="98">
      <c r="A98" s="6" t="n"/>
      <c r="B98" s="8" t="n"/>
      <c r="C98" s="6" t="n"/>
      <c r="D98" s="9">
        <f>IF(C98="","",IFERROR(INDEX('Definition of Done'!$B$5:$B$34,MATCH(C98,'Definition of Done'!$A$5:$A$34,0)),"Unknown item"))</f>
        <v/>
      </c>
      <c r="E98" s="6" t="n"/>
      <c r="F98" s="6" t="n"/>
      <c r="G98" s="6" t="n"/>
    </row>
    <row r="99">
      <c r="A99" s="6" t="n"/>
      <c r="B99" s="8" t="n"/>
      <c r="C99" s="6" t="n"/>
      <c r="D99" s="9">
        <f>IF(C99="","",IFERROR(INDEX('Definition of Done'!$B$5:$B$34,MATCH(C99,'Definition of Done'!$A$5:$A$34,0)),"Unknown item"))</f>
        <v/>
      </c>
      <c r="E99" s="6" t="n"/>
      <c r="F99" s="6" t="n"/>
      <c r="G99" s="6" t="n"/>
    </row>
    <row r="100">
      <c r="A100" s="6" t="n"/>
      <c r="B100" s="8" t="n"/>
      <c r="C100" s="6" t="n"/>
      <c r="D100" s="9">
        <f>IF(C100="","",IFERROR(INDEX('Definition of Done'!$B$5:$B$34,MATCH(C100,'Definition of Done'!$A$5:$A$34,0)),"Unknown item"))</f>
        <v/>
      </c>
      <c r="E100" s="6" t="n"/>
      <c r="F100" s="6" t="n"/>
      <c r="G100" s="6" t="n"/>
    </row>
    <row r="101">
      <c r="A101" s="6" t="n"/>
      <c r="B101" s="8" t="n"/>
      <c r="C101" s="6" t="n"/>
      <c r="D101" s="9">
        <f>IF(C101="","",IFERROR(INDEX('Definition of Done'!$B$5:$B$34,MATCH(C101,'Definition of Done'!$A$5:$A$34,0)),"Unknown item"))</f>
        <v/>
      </c>
      <c r="E101" s="6" t="n"/>
      <c r="F101" s="6" t="n"/>
      <c r="G101" s="6" t="n"/>
    </row>
    <row r="102">
      <c r="A102" s="6" t="n"/>
      <c r="B102" s="8" t="n"/>
      <c r="C102" s="6" t="n"/>
      <c r="D102" s="9">
        <f>IF(C102="","",IFERROR(INDEX('Definition of Done'!$B$5:$B$34,MATCH(C102,'Definition of Done'!$A$5:$A$34,0)),"Unknown item"))</f>
        <v/>
      </c>
      <c r="E102" s="6" t="n"/>
      <c r="F102" s="6" t="n"/>
      <c r="G102" s="6" t="n"/>
    </row>
    <row r="103">
      <c r="A103" s="6" t="n"/>
      <c r="B103" s="8" t="n"/>
      <c r="C103" s="6" t="n"/>
      <c r="D103" s="9">
        <f>IF(C103="","",IFERROR(INDEX('Definition of Done'!$B$5:$B$34,MATCH(C103,'Definition of Done'!$A$5:$A$34,0)),"Unknown item"))</f>
        <v/>
      </c>
      <c r="E103" s="6" t="n"/>
      <c r="F103" s="6" t="n"/>
      <c r="G103" s="6" t="n"/>
    </row>
    <row r="104">
      <c r="A104" s="6" t="n"/>
      <c r="B104" s="8" t="n"/>
      <c r="C104" s="6" t="n"/>
      <c r="D104" s="9">
        <f>IF(C104="","",IFERROR(INDEX('Definition of Done'!$B$5:$B$34,MATCH(C104,'Definition of Done'!$A$5:$A$34,0)),"Unknown item"))</f>
        <v/>
      </c>
      <c r="E104" s="6" t="n"/>
      <c r="F104" s="6" t="n"/>
      <c r="G104" s="6" t="n"/>
    </row>
    <row r="105">
      <c r="A105" s="6" t="n"/>
      <c r="B105" s="8" t="n"/>
      <c r="C105" s="6" t="n"/>
      <c r="D105" s="9">
        <f>IF(C105="","",IFERROR(INDEX('Definition of Done'!$B$5:$B$34,MATCH(C105,'Definition of Done'!$A$5:$A$34,0)),"Unknown item"))</f>
        <v/>
      </c>
      <c r="E105" s="6" t="n"/>
      <c r="F105" s="6" t="n"/>
      <c r="G105" s="6" t="n"/>
    </row>
    <row r="106">
      <c r="A106" s="6" t="n"/>
      <c r="B106" s="8" t="n"/>
      <c r="C106" s="6" t="n"/>
      <c r="D106" s="9">
        <f>IF(C106="","",IFERROR(INDEX('Definition of Done'!$B$5:$B$34,MATCH(C106,'Definition of Done'!$A$5:$A$34,0)),"Unknown item"))</f>
        <v/>
      </c>
      <c r="E106" s="6" t="n"/>
      <c r="F106" s="6" t="n"/>
      <c r="G106" s="6" t="n"/>
    </row>
    <row r="107">
      <c r="A107" s="6" t="n"/>
      <c r="B107" s="8" t="n"/>
      <c r="C107" s="6" t="n"/>
      <c r="D107" s="9">
        <f>IF(C107="","",IFERROR(INDEX('Definition of Done'!$B$5:$B$34,MATCH(C107,'Definition of Done'!$A$5:$A$34,0)),"Unknown item"))</f>
        <v/>
      </c>
      <c r="E107" s="6" t="n"/>
      <c r="F107" s="6" t="n"/>
      <c r="G107" s="6" t="n"/>
    </row>
    <row r="108">
      <c r="A108" s="6" t="n"/>
      <c r="B108" s="8" t="n"/>
      <c r="C108" s="6" t="n"/>
      <c r="D108" s="9">
        <f>IF(C108="","",IFERROR(INDEX('Definition of Done'!$B$5:$B$34,MATCH(C108,'Definition of Done'!$A$5:$A$34,0)),"Unknown item"))</f>
        <v/>
      </c>
      <c r="E108" s="6" t="n"/>
      <c r="F108" s="6" t="n"/>
      <c r="G108" s="6" t="n"/>
    </row>
    <row r="109">
      <c r="A109" s="6" t="n"/>
      <c r="B109" s="8" t="n"/>
      <c r="C109" s="6" t="n"/>
      <c r="D109" s="9">
        <f>IF(C109="","",IFERROR(INDEX('Definition of Done'!$B$5:$B$34,MATCH(C109,'Definition of Done'!$A$5:$A$34,0)),"Unknown item"))</f>
        <v/>
      </c>
      <c r="E109" s="6" t="n"/>
      <c r="F109" s="6" t="n"/>
      <c r="G109" s="6" t="n"/>
    </row>
    <row r="110">
      <c r="A110" s="6" t="n"/>
      <c r="B110" s="8" t="n"/>
      <c r="C110" s="6" t="n"/>
      <c r="D110" s="9">
        <f>IF(C110="","",IFERROR(INDEX('Definition of Done'!$B$5:$B$34,MATCH(C110,'Definition of Done'!$A$5:$A$34,0)),"Unknown item"))</f>
        <v/>
      </c>
      <c r="E110" s="6" t="n"/>
      <c r="F110" s="6" t="n"/>
      <c r="G110" s="6" t="n"/>
    </row>
    <row r="111">
      <c r="A111" s="6" t="n"/>
      <c r="B111" s="8" t="n"/>
      <c r="C111" s="6" t="n"/>
      <c r="D111" s="9">
        <f>IF(C111="","",IFERROR(INDEX('Definition of Done'!$B$5:$B$34,MATCH(C111,'Definition of Done'!$A$5:$A$34,0)),"Unknown item"))</f>
        <v/>
      </c>
      <c r="E111" s="6" t="n"/>
      <c r="F111" s="6" t="n"/>
      <c r="G111" s="6" t="n"/>
    </row>
    <row r="112">
      <c r="A112" s="6" t="n"/>
      <c r="B112" s="8" t="n"/>
      <c r="C112" s="6" t="n"/>
      <c r="D112" s="9">
        <f>IF(C112="","",IFERROR(INDEX('Definition of Done'!$B$5:$B$34,MATCH(C112,'Definition of Done'!$A$5:$A$34,0)),"Unknown item"))</f>
        <v/>
      </c>
      <c r="E112" s="6" t="n"/>
      <c r="F112" s="6" t="n"/>
      <c r="G112" s="6" t="n"/>
    </row>
    <row r="113">
      <c r="A113" s="6" t="n"/>
      <c r="B113" s="8" t="n"/>
      <c r="C113" s="6" t="n"/>
      <c r="D113" s="9">
        <f>IF(C113="","",IFERROR(INDEX('Definition of Done'!$B$5:$B$34,MATCH(C113,'Definition of Done'!$A$5:$A$34,0)),"Unknown item"))</f>
        <v/>
      </c>
      <c r="E113" s="6" t="n"/>
      <c r="F113" s="6" t="n"/>
      <c r="G113" s="6" t="n"/>
    </row>
    <row r="114">
      <c r="A114" s="6" t="n"/>
      <c r="B114" s="8" t="n"/>
      <c r="C114" s="6" t="n"/>
      <c r="D114" s="9">
        <f>IF(C114="","",IFERROR(INDEX('Definition of Done'!$B$5:$B$34,MATCH(C114,'Definition of Done'!$A$5:$A$34,0)),"Unknown item"))</f>
        <v/>
      </c>
      <c r="E114" s="6" t="n"/>
      <c r="F114" s="6" t="n"/>
      <c r="G114" s="6" t="n"/>
    </row>
    <row r="115">
      <c r="A115" s="6" t="n"/>
      <c r="B115" s="8" t="n"/>
      <c r="C115" s="6" t="n"/>
      <c r="D115" s="9">
        <f>IF(C115="","",IFERROR(INDEX('Definition of Done'!$B$5:$B$34,MATCH(C115,'Definition of Done'!$A$5:$A$34,0)),"Unknown item"))</f>
        <v/>
      </c>
      <c r="E115" s="6" t="n"/>
      <c r="F115" s="6" t="n"/>
      <c r="G115" s="6" t="n"/>
    </row>
    <row r="116">
      <c r="A116" s="6" t="n"/>
      <c r="B116" s="8" t="n"/>
      <c r="C116" s="6" t="n"/>
      <c r="D116" s="9">
        <f>IF(C116="","",IFERROR(INDEX('Definition of Done'!$B$5:$B$34,MATCH(C116,'Definition of Done'!$A$5:$A$34,0)),"Unknown item"))</f>
        <v/>
      </c>
      <c r="E116" s="6" t="n"/>
      <c r="F116" s="6" t="n"/>
      <c r="G116" s="6" t="n"/>
    </row>
    <row r="117">
      <c r="A117" s="6" t="n"/>
      <c r="B117" s="8" t="n"/>
      <c r="C117" s="6" t="n"/>
      <c r="D117" s="9">
        <f>IF(C117="","",IFERROR(INDEX('Definition of Done'!$B$5:$B$34,MATCH(C117,'Definition of Done'!$A$5:$A$34,0)),"Unknown item"))</f>
        <v/>
      </c>
      <c r="E117" s="6" t="n"/>
      <c r="F117" s="6" t="n"/>
      <c r="G117" s="6" t="n"/>
    </row>
    <row r="118">
      <c r="A118" s="6" t="n"/>
      <c r="B118" s="8" t="n"/>
      <c r="C118" s="6" t="n"/>
      <c r="D118" s="9">
        <f>IF(C118="","",IFERROR(INDEX('Definition of Done'!$B$5:$B$34,MATCH(C118,'Definition of Done'!$A$5:$A$34,0)),"Unknown item"))</f>
        <v/>
      </c>
      <c r="E118" s="6" t="n"/>
      <c r="F118" s="6" t="n"/>
      <c r="G118" s="6" t="n"/>
    </row>
    <row r="119">
      <c r="A119" s="6" t="n"/>
      <c r="B119" s="8" t="n"/>
      <c r="C119" s="6" t="n"/>
      <c r="D119" s="9">
        <f>IF(C119="","",IFERROR(INDEX('Definition of Done'!$B$5:$B$34,MATCH(C119,'Definition of Done'!$A$5:$A$34,0)),"Unknown item"))</f>
        <v/>
      </c>
      <c r="E119" s="6" t="n"/>
      <c r="F119" s="6" t="n"/>
      <c r="G119" s="6" t="n"/>
    </row>
    <row r="120">
      <c r="A120" s="6" t="n"/>
      <c r="B120" s="8" t="n"/>
      <c r="C120" s="6" t="n"/>
      <c r="D120" s="9">
        <f>IF(C120="","",IFERROR(INDEX('Definition of Done'!$B$5:$B$34,MATCH(C120,'Definition of Done'!$A$5:$A$34,0)),"Unknown item"))</f>
        <v/>
      </c>
      <c r="E120" s="6" t="n"/>
      <c r="F120" s="6" t="n"/>
      <c r="G120" s="6" t="n"/>
    </row>
    <row r="121">
      <c r="A121" s="6" t="n"/>
      <c r="B121" s="8" t="n"/>
      <c r="C121" s="6" t="n"/>
      <c r="D121" s="9">
        <f>IF(C121="","",IFERROR(INDEX('Definition of Done'!$B$5:$B$34,MATCH(C121,'Definition of Done'!$A$5:$A$34,0)),"Unknown item"))</f>
        <v/>
      </c>
      <c r="E121" s="6" t="n"/>
      <c r="F121" s="6" t="n"/>
      <c r="G121" s="6" t="n"/>
    </row>
    <row r="122">
      <c r="A122" s="6" t="n"/>
      <c r="B122" s="8" t="n"/>
      <c r="C122" s="6" t="n"/>
      <c r="D122" s="9">
        <f>IF(C122="","",IFERROR(INDEX('Definition of Done'!$B$5:$B$34,MATCH(C122,'Definition of Done'!$A$5:$A$34,0)),"Unknown item"))</f>
        <v/>
      </c>
      <c r="E122" s="6" t="n"/>
      <c r="F122" s="6" t="n"/>
      <c r="G122" s="6" t="n"/>
    </row>
    <row r="123">
      <c r="A123" s="6" t="n"/>
      <c r="B123" s="8" t="n"/>
      <c r="C123" s="6" t="n"/>
      <c r="D123" s="9">
        <f>IF(C123="","",IFERROR(INDEX('Definition of Done'!$B$5:$B$34,MATCH(C123,'Definition of Done'!$A$5:$A$34,0)),"Unknown item"))</f>
        <v/>
      </c>
      <c r="E123" s="6" t="n"/>
      <c r="F123" s="6" t="n"/>
      <c r="G123" s="6" t="n"/>
    </row>
    <row r="124">
      <c r="A124" s="6" t="n"/>
      <c r="B124" s="8" t="n"/>
      <c r="C124" s="6" t="n"/>
      <c r="D124" s="9">
        <f>IF(C124="","",IFERROR(INDEX('Definition of Done'!$B$5:$B$34,MATCH(C124,'Definition of Done'!$A$5:$A$34,0)),"Unknown item"))</f>
        <v/>
      </c>
      <c r="E124" s="6" t="n"/>
      <c r="F124" s="6" t="n"/>
      <c r="G124" s="6" t="n"/>
    </row>
    <row r="125">
      <c r="A125" s="6" t="n"/>
      <c r="B125" s="8" t="n"/>
      <c r="C125" s="6" t="n"/>
      <c r="D125" s="9">
        <f>IF(C125="","",IFERROR(INDEX('Definition of Done'!$B$5:$B$34,MATCH(C125,'Definition of Done'!$A$5:$A$34,0)),"Unknown item"))</f>
        <v/>
      </c>
      <c r="E125" s="6" t="n"/>
      <c r="F125" s="6" t="n"/>
      <c r="G125" s="6" t="n"/>
    </row>
    <row r="126">
      <c r="A126" s="6" t="n"/>
      <c r="B126" s="8" t="n"/>
      <c r="C126" s="6" t="n"/>
      <c r="D126" s="9">
        <f>IF(C126="","",IFERROR(INDEX('Definition of Done'!$B$5:$B$34,MATCH(C126,'Definition of Done'!$A$5:$A$34,0)),"Unknown item"))</f>
        <v/>
      </c>
      <c r="E126" s="6" t="n"/>
      <c r="F126" s="6" t="n"/>
      <c r="G126" s="6" t="n"/>
    </row>
    <row r="127">
      <c r="A127" s="6" t="n"/>
      <c r="B127" s="8" t="n"/>
      <c r="C127" s="6" t="n"/>
      <c r="D127" s="9">
        <f>IF(C127="","",IFERROR(INDEX('Definition of Done'!$B$5:$B$34,MATCH(C127,'Definition of Done'!$A$5:$A$34,0)),"Unknown item"))</f>
        <v/>
      </c>
      <c r="E127" s="6" t="n"/>
      <c r="F127" s="6" t="n"/>
      <c r="G127" s="6" t="n"/>
    </row>
    <row r="128">
      <c r="A128" s="6" t="n"/>
      <c r="B128" s="8" t="n"/>
      <c r="C128" s="6" t="n"/>
      <c r="D128" s="9">
        <f>IF(C128="","",IFERROR(INDEX('Definition of Done'!$B$5:$B$34,MATCH(C128,'Definition of Done'!$A$5:$A$34,0)),"Unknown item"))</f>
        <v/>
      </c>
      <c r="E128" s="6" t="n"/>
      <c r="F128" s="6" t="n"/>
      <c r="G128" s="6" t="n"/>
    </row>
    <row r="129">
      <c r="A129" s="6" t="n"/>
      <c r="B129" s="8" t="n"/>
      <c r="C129" s="6" t="n"/>
      <c r="D129" s="9">
        <f>IF(C129="","",IFERROR(INDEX('Definition of Done'!$B$5:$B$34,MATCH(C129,'Definition of Done'!$A$5:$A$34,0)),"Unknown item"))</f>
        <v/>
      </c>
      <c r="E129" s="6" t="n"/>
      <c r="F129" s="6" t="n"/>
      <c r="G129" s="6" t="n"/>
    </row>
    <row r="130">
      <c r="A130" s="6" t="n"/>
      <c r="B130" s="8" t="n"/>
      <c r="C130" s="6" t="n"/>
      <c r="D130" s="9">
        <f>IF(C130="","",IFERROR(INDEX('Definition of Done'!$B$5:$B$34,MATCH(C130,'Definition of Done'!$A$5:$A$34,0)),"Unknown item"))</f>
        <v/>
      </c>
      <c r="E130" s="6" t="n"/>
      <c r="F130" s="6" t="n"/>
      <c r="G130" s="6" t="n"/>
    </row>
    <row r="131">
      <c r="A131" s="6" t="n"/>
      <c r="B131" s="8" t="n"/>
      <c r="C131" s="6" t="n"/>
      <c r="D131" s="9">
        <f>IF(C131="","",IFERROR(INDEX('Definition of Done'!$B$5:$B$34,MATCH(C131,'Definition of Done'!$A$5:$A$34,0)),"Unknown item"))</f>
        <v/>
      </c>
      <c r="E131" s="6" t="n"/>
      <c r="F131" s="6" t="n"/>
      <c r="G131" s="6" t="n"/>
    </row>
    <row r="132">
      <c r="A132" s="6" t="n"/>
      <c r="B132" s="8" t="n"/>
      <c r="C132" s="6" t="n"/>
      <c r="D132" s="9">
        <f>IF(C132="","",IFERROR(INDEX('Definition of Done'!$B$5:$B$34,MATCH(C132,'Definition of Done'!$A$5:$A$34,0)),"Unknown item"))</f>
        <v/>
      </c>
      <c r="E132" s="6" t="n"/>
      <c r="F132" s="6" t="n"/>
      <c r="G132" s="6" t="n"/>
    </row>
    <row r="133">
      <c r="A133" s="6" t="n"/>
      <c r="B133" s="8" t="n"/>
      <c r="C133" s="6" t="n"/>
      <c r="D133" s="9">
        <f>IF(C133="","",IFERROR(INDEX('Definition of Done'!$B$5:$B$34,MATCH(C133,'Definition of Done'!$A$5:$A$34,0)),"Unknown item"))</f>
        <v/>
      </c>
      <c r="E133" s="6" t="n"/>
      <c r="F133" s="6" t="n"/>
      <c r="G133" s="6" t="n"/>
    </row>
    <row r="134">
      <c r="A134" s="6" t="n"/>
      <c r="B134" s="8" t="n"/>
      <c r="C134" s="6" t="n"/>
      <c r="D134" s="9">
        <f>IF(C134="","",IFERROR(INDEX('Definition of Done'!$B$5:$B$34,MATCH(C134,'Definition of Done'!$A$5:$A$34,0)),"Unknown item"))</f>
        <v/>
      </c>
      <c r="E134" s="6" t="n"/>
      <c r="F134" s="6" t="n"/>
      <c r="G134" s="6" t="n"/>
    </row>
    <row r="135">
      <c r="A135" s="6" t="n"/>
      <c r="B135" s="8" t="n"/>
      <c r="C135" s="6" t="n"/>
      <c r="D135" s="9">
        <f>IF(C135="","",IFERROR(INDEX('Definition of Done'!$B$5:$B$34,MATCH(C135,'Definition of Done'!$A$5:$A$34,0)),"Unknown item"))</f>
        <v/>
      </c>
      <c r="E135" s="6" t="n"/>
      <c r="F135" s="6" t="n"/>
      <c r="G135" s="6" t="n"/>
    </row>
    <row r="136">
      <c r="A136" s="6" t="n"/>
      <c r="B136" s="8" t="n"/>
      <c r="C136" s="6" t="n"/>
      <c r="D136" s="9">
        <f>IF(C136="","",IFERROR(INDEX('Definition of Done'!$B$5:$B$34,MATCH(C136,'Definition of Done'!$A$5:$A$34,0)),"Unknown item"))</f>
        <v/>
      </c>
      <c r="E136" s="6" t="n"/>
      <c r="F136" s="6" t="n"/>
      <c r="G136" s="6" t="n"/>
    </row>
    <row r="137">
      <c r="A137" s="6" t="n"/>
      <c r="B137" s="8" t="n"/>
      <c r="C137" s="6" t="n"/>
      <c r="D137" s="9">
        <f>IF(C137="","",IFERROR(INDEX('Definition of Done'!$B$5:$B$34,MATCH(C137,'Definition of Done'!$A$5:$A$34,0)),"Unknown item"))</f>
        <v/>
      </c>
      <c r="E137" s="6" t="n"/>
      <c r="F137" s="6" t="n"/>
      <c r="G137" s="6" t="n"/>
    </row>
    <row r="138">
      <c r="A138" s="6" t="n"/>
      <c r="B138" s="8" t="n"/>
      <c r="C138" s="6" t="n"/>
      <c r="D138" s="9">
        <f>IF(C138="","",IFERROR(INDEX('Definition of Done'!$B$5:$B$34,MATCH(C138,'Definition of Done'!$A$5:$A$34,0)),"Unknown item"))</f>
        <v/>
      </c>
      <c r="E138" s="6" t="n"/>
      <c r="F138" s="6" t="n"/>
      <c r="G138" s="6" t="n"/>
    </row>
    <row r="139">
      <c r="A139" s="6" t="n"/>
      <c r="B139" s="8" t="n"/>
      <c r="C139" s="6" t="n"/>
      <c r="D139" s="9">
        <f>IF(C139="","",IFERROR(INDEX('Definition of Done'!$B$5:$B$34,MATCH(C139,'Definition of Done'!$A$5:$A$34,0)),"Unknown item"))</f>
        <v/>
      </c>
      <c r="E139" s="6" t="n"/>
      <c r="F139" s="6" t="n"/>
      <c r="G139" s="6" t="n"/>
    </row>
    <row r="140">
      <c r="A140" s="6" t="n"/>
      <c r="B140" s="8" t="n"/>
      <c r="C140" s="6" t="n"/>
      <c r="D140" s="9">
        <f>IF(C140="","",IFERROR(INDEX('Definition of Done'!$B$5:$B$34,MATCH(C140,'Definition of Done'!$A$5:$A$34,0)),"Unknown item"))</f>
        <v/>
      </c>
      <c r="E140" s="6" t="n"/>
      <c r="F140" s="6" t="n"/>
      <c r="G140" s="6" t="n"/>
    </row>
    <row r="141">
      <c r="A141" s="6" t="n"/>
      <c r="B141" s="8" t="n"/>
      <c r="C141" s="6" t="n"/>
      <c r="D141" s="9">
        <f>IF(C141="","",IFERROR(INDEX('Definition of Done'!$B$5:$B$34,MATCH(C141,'Definition of Done'!$A$5:$A$34,0)),"Unknown item"))</f>
        <v/>
      </c>
      <c r="E141" s="6" t="n"/>
      <c r="F141" s="6" t="n"/>
      <c r="G141" s="6" t="n"/>
    </row>
    <row r="142">
      <c r="A142" s="6" t="n"/>
      <c r="B142" s="8" t="n"/>
      <c r="C142" s="6" t="n"/>
      <c r="D142" s="9">
        <f>IF(C142="","",IFERROR(INDEX('Definition of Done'!$B$5:$B$34,MATCH(C142,'Definition of Done'!$A$5:$A$34,0)),"Unknown item"))</f>
        <v/>
      </c>
      <c r="E142" s="6" t="n"/>
      <c r="F142" s="6" t="n"/>
      <c r="G142" s="6" t="n"/>
    </row>
    <row r="143">
      <c r="A143" s="6" t="n"/>
      <c r="B143" s="8" t="n"/>
      <c r="C143" s="6" t="n"/>
      <c r="D143" s="9">
        <f>IF(C143="","",IFERROR(INDEX('Definition of Done'!$B$5:$B$34,MATCH(C143,'Definition of Done'!$A$5:$A$34,0)),"Unknown item"))</f>
        <v/>
      </c>
      <c r="E143" s="6" t="n"/>
      <c r="F143" s="6" t="n"/>
      <c r="G143" s="6" t="n"/>
    </row>
    <row r="144">
      <c r="A144" s="6" t="n"/>
      <c r="B144" s="8" t="n"/>
      <c r="C144" s="6" t="n"/>
      <c r="D144" s="9">
        <f>IF(C144="","",IFERROR(INDEX('Definition of Done'!$B$5:$B$34,MATCH(C144,'Definition of Done'!$A$5:$A$34,0)),"Unknown item"))</f>
        <v/>
      </c>
      <c r="E144" s="6" t="n"/>
      <c r="F144" s="6" t="n"/>
      <c r="G144" s="6" t="n"/>
    </row>
    <row r="145">
      <c r="A145" s="6" t="n"/>
      <c r="B145" s="8" t="n"/>
      <c r="C145" s="6" t="n"/>
      <c r="D145" s="9">
        <f>IF(C145="","",IFERROR(INDEX('Definition of Done'!$B$5:$B$34,MATCH(C145,'Definition of Done'!$A$5:$A$34,0)),"Unknown item"))</f>
        <v/>
      </c>
      <c r="E145" s="6" t="n"/>
      <c r="F145" s="6" t="n"/>
      <c r="G145" s="6" t="n"/>
    </row>
    <row r="146">
      <c r="A146" s="6" t="n"/>
      <c r="B146" s="8" t="n"/>
      <c r="C146" s="6" t="n"/>
      <c r="D146" s="9">
        <f>IF(C146="","",IFERROR(INDEX('Definition of Done'!$B$5:$B$34,MATCH(C146,'Definition of Done'!$A$5:$A$34,0)),"Unknown item"))</f>
        <v/>
      </c>
      <c r="E146" s="6" t="n"/>
      <c r="F146" s="6" t="n"/>
      <c r="G146" s="6" t="n"/>
    </row>
    <row r="147">
      <c r="A147" s="6" t="n"/>
      <c r="B147" s="8" t="n"/>
      <c r="C147" s="6" t="n"/>
      <c r="D147" s="9">
        <f>IF(C147="","",IFERROR(INDEX('Definition of Done'!$B$5:$B$34,MATCH(C147,'Definition of Done'!$A$5:$A$34,0)),"Unknown item"))</f>
        <v/>
      </c>
      <c r="E147" s="6" t="n"/>
      <c r="F147" s="6" t="n"/>
      <c r="G147" s="6" t="n"/>
    </row>
    <row r="148">
      <c r="A148" s="6" t="n"/>
      <c r="B148" s="8" t="n"/>
      <c r="C148" s="6" t="n"/>
      <c r="D148" s="9">
        <f>IF(C148="","",IFERROR(INDEX('Definition of Done'!$B$5:$B$34,MATCH(C148,'Definition of Done'!$A$5:$A$34,0)),"Unknown item"))</f>
        <v/>
      </c>
      <c r="E148" s="6" t="n"/>
      <c r="F148" s="6" t="n"/>
      <c r="G148" s="6" t="n"/>
    </row>
    <row r="149">
      <c r="A149" s="6" t="n"/>
      <c r="B149" s="8" t="n"/>
      <c r="C149" s="6" t="n"/>
      <c r="D149" s="9">
        <f>IF(C149="","",IFERROR(INDEX('Definition of Done'!$B$5:$B$34,MATCH(C149,'Definition of Done'!$A$5:$A$34,0)),"Unknown item"))</f>
        <v/>
      </c>
      <c r="E149" s="6" t="n"/>
      <c r="F149" s="6" t="n"/>
      <c r="G149" s="6" t="n"/>
    </row>
    <row r="150">
      <c r="A150" s="6" t="n"/>
      <c r="B150" s="8" t="n"/>
      <c r="C150" s="6" t="n"/>
      <c r="D150" s="9">
        <f>IF(C150="","",IFERROR(INDEX('Definition of Done'!$B$5:$B$34,MATCH(C150,'Definition of Done'!$A$5:$A$34,0)),"Unknown item"))</f>
        <v/>
      </c>
      <c r="E150" s="6" t="n"/>
      <c r="F150" s="6" t="n"/>
      <c r="G150" s="6" t="n"/>
    </row>
    <row r="151">
      <c r="A151" s="6" t="n"/>
      <c r="B151" s="8" t="n"/>
      <c r="C151" s="6" t="n"/>
      <c r="D151" s="9">
        <f>IF(C151="","",IFERROR(INDEX('Definition of Done'!$B$5:$B$34,MATCH(C151,'Definition of Done'!$A$5:$A$34,0)),"Unknown item"))</f>
        <v/>
      </c>
      <c r="E151" s="6" t="n"/>
      <c r="F151" s="6" t="n"/>
      <c r="G151" s="6" t="n"/>
    </row>
    <row r="152">
      <c r="A152" s="6" t="n"/>
      <c r="B152" s="8" t="n"/>
      <c r="C152" s="6" t="n"/>
      <c r="D152" s="9">
        <f>IF(C152="","",IFERROR(INDEX('Definition of Done'!$B$5:$B$34,MATCH(C152,'Definition of Done'!$A$5:$A$34,0)),"Unknown item"))</f>
        <v/>
      </c>
      <c r="E152" s="6" t="n"/>
      <c r="F152" s="6" t="n"/>
      <c r="G152" s="6" t="n"/>
    </row>
    <row r="153">
      <c r="A153" s="6" t="n"/>
      <c r="B153" s="8" t="n"/>
      <c r="C153" s="6" t="n"/>
      <c r="D153" s="9">
        <f>IF(C153="","",IFERROR(INDEX('Definition of Done'!$B$5:$B$34,MATCH(C153,'Definition of Done'!$A$5:$A$34,0)),"Unknown item"))</f>
        <v/>
      </c>
      <c r="E153" s="6" t="n"/>
      <c r="F153" s="6" t="n"/>
      <c r="G153" s="6" t="n"/>
    </row>
    <row r="154">
      <c r="A154" s="6" t="n"/>
      <c r="B154" s="8" t="n"/>
      <c r="C154" s="6" t="n"/>
      <c r="D154" s="9">
        <f>IF(C154="","",IFERROR(INDEX('Definition of Done'!$B$5:$B$34,MATCH(C154,'Definition of Done'!$A$5:$A$34,0)),"Unknown item"))</f>
        <v/>
      </c>
      <c r="E154" s="6" t="n"/>
      <c r="F154" s="6" t="n"/>
      <c r="G154" s="6" t="n"/>
    </row>
    <row r="155">
      <c r="A155" s="6" t="n"/>
      <c r="B155" s="8" t="n"/>
      <c r="C155" s="6" t="n"/>
      <c r="D155" s="9">
        <f>IF(C155="","",IFERROR(INDEX('Definition of Done'!$B$5:$B$34,MATCH(C155,'Definition of Done'!$A$5:$A$34,0)),"Unknown item"))</f>
        <v/>
      </c>
      <c r="E155" s="6" t="n"/>
      <c r="F155" s="6" t="n"/>
      <c r="G155" s="6" t="n"/>
    </row>
    <row r="156">
      <c r="A156" s="6" t="n"/>
      <c r="B156" s="8" t="n"/>
      <c r="C156" s="6" t="n"/>
      <c r="D156" s="9">
        <f>IF(C156="","",IFERROR(INDEX('Definition of Done'!$B$5:$B$34,MATCH(C156,'Definition of Done'!$A$5:$A$34,0)),"Unknown item"))</f>
        <v/>
      </c>
      <c r="E156" s="6" t="n"/>
      <c r="F156" s="6" t="n"/>
      <c r="G156" s="6" t="n"/>
    </row>
    <row r="157">
      <c r="A157" s="6" t="n"/>
      <c r="B157" s="8" t="n"/>
      <c r="C157" s="6" t="n"/>
      <c r="D157" s="9">
        <f>IF(C157="","",IFERROR(INDEX('Definition of Done'!$B$5:$B$34,MATCH(C157,'Definition of Done'!$A$5:$A$34,0)),"Unknown item"))</f>
        <v/>
      </c>
      <c r="E157" s="6" t="n"/>
      <c r="F157" s="6" t="n"/>
      <c r="G157" s="6" t="n"/>
    </row>
    <row r="158">
      <c r="A158" s="6" t="n"/>
      <c r="B158" s="8" t="n"/>
      <c r="C158" s="6" t="n"/>
      <c r="D158" s="9">
        <f>IF(C158="","",IFERROR(INDEX('Definition of Done'!$B$5:$B$34,MATCH(C158,'Definition of Done'!$A$5:$A$34,0)),"Unknown item"))</f>
        <v/>
      </c>
      <c r="E158" s="6" t="n"/>
      <c r="F158" s="6" t="n"/>
      <c r="G158" s="6" t="n"/>
    </row>
    <row r="159">
      <c r="A159" s="6" t="n"/>
      <c r="B159" s="8" t="n"/>
      <c r="C159" s="6" t="n"/>
      <c r="D159" s="9">
        <f>IF(C159="","",IFERROR(INDEX('Definition of Done'!$B$5:$B$34,MATCH(C159,'Definition of Done'!$A$5:$A$34,0)),"Unknown item"))</f>
        <v/>
      </c>
      <c r="E159" s="6" t="n"/>
      <c r="F159" s="6" t="n"/>
      <c r="G159" s="6" t="n"/>
    </row>
    <row r="160">
      <c r="A160" s="6" t="n"/>
      <c r="B160" s="8" t="n"/>
      <c r="C160" s="6" t="n"/>
      <c r="D160" s="9">
        <f>IF(C160="","",IFERROR(INDEX('Definition of Done'!$B$5:$B$34,MATCH(C160,'Definition of Done'!$A$5:$A$34,0)),"Unknown item"))</f>
        <v/>
      </c>
      <c r="E160" s="6" t="n"/>
      <c r="F160" s="6" t="n"/>
      <c r="G160" s="6" t="n"/>
    </row>
    <row r="161">
      <c r="A161" s="6" t="n"/>
      <c r="B161" s="8" t="n"/>
      <c r="C161" s="6" t="n"/>
      <c r="D161" s="9">
        <f>IF(C161="","",IFERROR(INDEX('Definition of Done'!$B$5:$B$34,MATCH(C161,'Definition of Done'!$A$5:$A$34,0)),"Unknown item"))</f>
        <v/>
      </c>
      <c r="E161" s="6" t="n"/>
      <c r="F161" s="6" t="n"/>
      <c r="G161" s="6" t="n"/>
    </row>
    <row r="162">
      <c r="A162" s="6" t="n"/>
      <c r="B162" s="8" t="n"/>
      <c r="C162" s="6" t="n"/>
      <c r="D162" s="9">
        <f>IF(C162="","",IFERROR(INDEX('Definition of Done'!$B$5:$B$34,MATCH(C162,'Definition of Done'!$A$5:$A$34,0)),"Unknown item"))</f>
        <v/>
      </c>
      <c r="E162" s="6" t="n"/>
      <c r="F162" s="6" t="n"/>
      <c r="G162" s="6" t="n"/>
    </row>
    <row r="163">
      <c r="A163" s="6" t="n"/>
      <c r="B163" s="8" t="n"/>
      <c r="C163" s="6" t="n"/>
      <c r="D163" s="9">
        <f>IF(C163="","",IFERROR(INDEX('Definition of Done'!$B$5:$B$34,MATCH(C163,'Definition of Done'!$A$5:$A$34,0)),"Unknown item"))</f>
        <v/>
      </c>
      <c r="E163" s="6" t="n"/>
      <c r="F163" s="6" t="n"/>
      <c r="G163" s="6" t="n"/>
    </row>
    <row r="164">
      <c r="A164" s="6" t="n"/>
      <c r="B164" s="8" t="n"/>
      <c r="C164" s="6" t="n"/>
      <c r="D164" s="9">
        <f>IF(C164="","",IFERROR(INDEX('Definition of Done'!$B$5:$B$34,MATCH(C164,'Definition of Done'!$A$5:$A$34,0)),"Unknown item"))</f>
        <v/>
      </c>
      <c r="E164" s="6" t="n"/>
      <c r="F164" s="6" t="n"/>
      <c r="G164" s="6" t="n"/>
    </row>
    <row r="165">
      <c r="A165" s="6" t="n"/>
      <c r="B165" s="8" t="n"/>
      <c r="C165" s="6" t="n"/>
      <c r="D165" s="9">
        <f>IF(C165="","",IFERROR(INDEX('Definition of Done'!$B$5:$B$34,MATCH(C165,'Definition of Done'!$A$5:$A$34,0)),"Unknown item"))</f>
        <v/>
      </c>
      <c r="E165" s="6" t="n"/>
      <c r="F165" s="6" t="n"/>
      <c r="G165" s="6" t="n"/>
    </row>
    <row r="166">
      <c r="A166" s="6" t="n"/>
      <c r="B166" s="8" t="n"/>
      <c r="C166" s="6" t="n"/>
      <c r="D166" s="9">
        <f>IF(C166="","",IFERROR(INDEX('Definition of Done'!$B$5:$B$34,MATCH(C166,'Definition of Done'!$A$5:$A$34,0)),"Unknown item"))</f>
        <v/>
      </c>
      <c r="E166" s="6" t="n"/>
      <c r="F166" s="6" t="n"/>
      <c r="G166" s="6" t="n"/>
    </row>
    <row r="167">
      <c r="A167" s="6" t="n"/>
      <c r="B167" s="8" t="n"/>
      <c r="C167" s="6" t="n"/>
      <c r="D167" s="9">
        <f>IF(C167="","",IFERROR(INDEX('Definition of Done'!$B$5:$B$34,MATCH(C167,'Definition of Done'!$A$5:$A$34,0)),"Unknown item"))</f>
        <v/>
      </c>
      <c r="E167" s="6" t="n"/>
      <c r="F167" s="6" t="n"/>
      <c r="G167" s="6" t="n"/>
    </row>
    <row r="168">
      <c r="A168" s="6" t="n"/>
      <c r="B168" s="8" t="n"/>
      <c r="C168" s="6" t="n"/>
      <c r="D168" s="9">
        <f>IF(C168="","",IFERROR(INDEX('Definition of Done'!$B$5:$B$34,MATCH(C168,'Definition of Done'!$A$5:$A$34,0)),"Unknown item"))</f>
        <v/>
      </c>
      <c r="E168" s="6" t="n"/>
      <c r="F168" s="6" t="n"/>
      <c r="G168" s="6" t="n"/>
    </row>
    <row r="169">
      <c r="A169" s="6" t="n"/>
      <c r="B169" s="8" t="n"/>
      <c r="C169" s="6" t="n"/>
      <c r="D169" s="9">
        <f>IF(C169="","",IFERROR(INDEX('Definition of Done'!$B$5:$B$34,MATCH(C169,'Definition of Done'!$A$5:$A$34,0)),"Unknown item"))</f>
        <v/>
      </c>
      <c r="E169" s="6" t="n"/>
      <c r="F169" s="6" t="n"/>
      <c r="G169" s="6" t="n"/>
    </row>
    <row r="170">
      <c r="A170" s="6" t="n"/>
      <c r="B170" s="8" t="n"/>
      <c r="C170" s="6" t="n"/>
      <c r="D170" s="9">
        <f>IF(C170="","",IFERROR(INDEX('Definition of Done'!$B$5:$B$34,MATCH(C170,'Definition of Done'!$A$5:$A$34,0)),"Unknown item"))</f>
        <v/>
      </c>
      <c r="E170" s="6" t="n"/>
      <c r="F170" s="6" t="n"/>
      <c r="G170" s="6" t="n"/>
    </row>
    <row r="171">
      <c r="A171" s="6" t="n"/>
      <c r="B171" s="8" t="n"/>
      <c r="C171" s="6" t="n"/>
      <c r="D171" s="9">
        <f>IF(C171="","",IFERROR(INDEX('Definition of Done'!$B$5:$B$34,MATCH(C171,'Definition of Done'!$A$5:$A$34,0)),"Unknown item"))</f>
        <v/>
      </c>
      <c r="E171" s="6" t="n"/>
      <c r="F171" s="6" t="n"/>
      <c r="G171" s="6" t="n"/>
    </row>
    <row r="172">
      <c r="A172" s="6" t="n"/>
      <c r="B172" s="8" t="n"/>
      <c r="C172" s="6" t="n"/>
      <c r="D172" s="9">
        <f>IF(C172="","",IFERROR(INDEX('Definition of Done'!$B$5:$B$34,MATCH(C172,'Definition of Done'!$A$5:$A$34,0)),"Unknown item"))</f>
        <v/>
      </c>
      <c r="E172" s="6" t="n"/>
      <c r="F172" s="6" t="n"/>
      <c r="G172" s="6" t="n"/>
    </row>
    <row r="173">
      <c r="A173" s="6" t="n"/>
      <c r="B173" s="8" t="n"/>
      <c r="C173" s="6" t="n"/>
      <c r="D173" s="9">
        <f>IF(C173="","",IFERROR(INDEX('Definition of Done'!$B$5:$B$34,MATCH(C173,'Definition of Done'!$A$5:$A$34,0)),"Unknown item"))</f>
        <v/>
      </c>
      <c r="E173" s="6" t="n"/>
      <c r="F173" s="6" t="n"/>
      <c r="G173" s="6" t="n"/>
    </row>
    <row r="174">
      <c r="A174" s="6" t="n"/>
      <c r="B174" s="8" t="n"/>
      <c r="C174" s="6" t="n"/>
      <c r="D174" s="9">
        <f>IF(C174="","",IFERROR(INDEX('Definition of Done'!$B$5:$B$34,MATCH(C174,'Definition of Done'!$A$5:$A$34,0)),"Unknown item"))</f>
        <v/>
      </c>
      <c r="E174" s="6" t="n"/>
      <c r="F174" s="6" t="n"/>
      <c r="G174" s="6" t="n"/>
    </row>
    <row r="175">
      <c r="A175" s="6" t="n"/>
      <c r="B175" s="8" t="n"/>
      <c r="C175" s="6" t="n"/>
      <c r="D175" s="9">
        <f>IF(C175="","",IFERROR(INDEX('Definition of Done'!$B$5:$B$34,MATCH(C175,'Definition of Done'!$A$5:$A$34,0)),"Unknown item"))</f>
        <v/>
      </c>
      <c r="E175" s="6" t="n"/>
      <c r="F175" s="6" t="n"/>
      <c r="G175" s="6" t="n"/>
    </row>
    <row r="176">
      <c r="A176" s="6" t="n"/>
      <c r="B176" s="8" t="n"/>
      <c r="C176" s="6" t="n"/>
      <c r="D176" s="9">
        <f>IF(C176="","",IFERROR(INDEX('Definition of Done'!$B$5:$B$34,MATCH(C176,'Definition of Done'!$A$5:$A$34,0)),"Unknown item"))</f>
        <v/>
      </c>
      <c r="E176" s="6" t="n"/>
      <c r="F176" s="6" t="n"/>
      <c r="G176" s="6" t="n"/>
    </row>
    <row r="177">
      <c r="A177" s="6" t="n"/>
      <c r="B177" s="8" t="n"/>
      <c r="C177" s="6" t="n"/>
      <c r="D177" s="9">
        <f>IF(C177="","",IFERROR(INDEX('Definition of Done'!$B$5:$B$34,MATCH(C177,'Definition of Done'!$A$5:$A$34,0)),"Unknown item"))</f>
        <v/>
      </c>
      <c r="E177" s="6" t="n"/>
      <c r="F177" s="6" t="n"/>
      <c r="G177" s="6" t="n"/>
    </row>
    <row r="178">
      <c r="A178" s="6" t="n"/>
      <c r="B178" s="8" t="n"/>
      <c r="C178" s="6" t="n"/>
      <c r="D178" s="9">
        <f>IF(C178="","",IFERROR(INDEX('Definition of Done'!$B$5:$B$34,MATCH(C178,'Definition of Done'!$A$5:$A$34,0)),"Unknown item"))</f>
        <v/>
      </c>
      <c r="E178" s="6" t="n"/>
      <c r="F178" s="6" t="n"/>
      <c r="G178" s="6" t="n"/>
    </row>
    <row r="179">
      <c r="A179" s="6" t="n"/>
      <c r="B179" s="8" t="n"/>
      <c r="C179" s="6" t="n"/>
      <c r="D179" s="9">
        <f>IF(C179="","",IFERROR(INDEX('Definition of Done'!$B$5:$B$34,MATCH(C179,'Definition of Done'!$A$5:$A$34,0)),"Unknown item"))</f>
        <v/>
      </c>
      <c r="E179" s="6" t="n"/>
      <c r="F179" s="6" t="n"/>
      <c r="G179" s="6" t="n"/>
    </row>
    <row r="180">
      <c r="A180" s="6" t="n"/>
      <c r="B180" s="8" t="n"/>
      <c r="C180" s="6" t="n"/>
      <c r="D180" s="9">
        <f>IF(C180="","",IFERROR(INDEX('Definition of Done'!$B$5:$B$34,MATCH(C180,'Definition of Done'!$A$5:$A$34,0)),"Unknown item"))</f>
        <v/>
      </c>
      <c r="E180" s="6" t="n"/>
      <c r="F180" s="6" t="n"/>
      <c r="G180" s="6" t="n"/>
    </row>
    <row r="181">
      <c r="A181" s="6" t="n"/>
      <c r="B181" s="8" t="n"/>
      <c r="C181" s="6" t="n"/>
      <c r="D181" s="9">
        <f>IF(C181="","",IFERROR(INDEX('Definition of Done'!$B$5:$B$34,MATCH(C181,'Definition of Done'!$A$5:$A$34,0)),"Unknown item"))</f>
        <v/>
      </c>
      <c r="E181" s="6" t="n"/>
      <c r="F181" s="6" t="n"/>
      <c r="G181" s="6" t="n"/>
    </row>
    <row r="182">
      <c r="A182" s="6" t="n"/>
      <c r="B182" s="8" t="n"/>
      <c r="C182" s="6" t="n"/>
      <c r="D182" s="9">
        <f>IF(C182="","",IFERROR(INDEX('Definition of Done'!$B$5:$B$34,MATCH(C182,'Definition of Done'!$A$5:$A$34,0)),"Unknown item"))</f>
        <v/>
      </c>
      <c r="E182" s="6" t="n"/>
      <c r="F182" s="6" t="n"/>
      <c r="G182" s="6" t="n"/>
    </row>
    <row r="183">
      <c r="A183" s="6" t="n"/>
      <c r="B183" s="8" t="n"/>
      <c r="C183" s="6" t="n"/>
      <c r="D183" s="9">
        <f>IF(C183="","",IFERROR(INDEX('Definition of Done'!$B$5:$B$34,MATCH(C183,'Definition of Done'!$A$5:$A$34,0)),"Unknown item"))</f>
        <v/>
      </c>
      <c r="E183" s="6" t="n"/>
      <c r="F183" s="6" t="n"/>
      <c r="G183" s="6" t="n"/>
    </row>
    <row r="184">
      <c r="A184" s="6" t="n"/>
      <c r="B184" s="8" t="n"/>
      <c r="C184" s="6" t="n"/>
      <c r="D184" s="9">
        <f>IF(C184="","",IFERROR(INDEX('Definition of Done'!$B$5:$B$34,MATCH(C184,'Definition of Done'!$A$5:$A$34,0)),"Unknown item"))</f>
        <v/>
      </c>
      <c r="E184" s="6" t="n"/>
      <c r="F184" s="6" t="n"/>
      <c r="G184" s="6" t="n"/>
    </row>
    <row r="185">
      <c r="A185" s="6" t="n"/>
      <c r="B185" s="8" t="n"/>
      <c r="C185" s="6" t="n"/>
      <c r="D185" s="9">
        <f>IF(C185="","",IFERROR(INDEX('Definition of Done'!$B$5:$B$34,MATCH(C185,'Definition of Done'!$A$5:$A$34,0)),"Unknown item"))</f>
        <v/>
      </c>
      <c r="E185" s="6" t="n"/>
      <c r="F185" s="6" t="n"/>
      <c r="G185" s="6" t="n"/>
    </row>
    <row r="186">
      <c r="A186" s="6" t="n"/>
      <c r="B186" s="8" t="n"/>
      <c r="C186" s="6" t="n"/>
      <c r="D186" s="9">
        <f>IF(C186="","",IFERROR(INDEX('Definition of Done'!$B$5:$B$34,MATCH(C186,'Definition of Done'!$A$5:$A$34,0)),"Unknown item"))</f>
        <v/>
      </c>
      <c r="E186" s="6" t="n"/>
      <c r="F186" s="6" t="n"/>
      <c r="G186" s="6" t="n"/>
    </row>
    <row r="187">
      <c r="A187" s="6" t="n"/>
      <c r="B187" s="8" t="n"/>
      <c r="C187" s="6" t="n"/>
      <c r="D187" s="9">
        <f>IF(C187="","",IFERROR(INDEX('Definition of Done'!$B$5:$B$34,MATCH(C187,'Definition of Done'!$A$5:$A$34,0)),"Unknown item"))</f>
        <v/>
      </c>
      <c r="E187" s="6" t="n"/>
      <c r="F187" s="6" t="n"/>
      <c r="G187" s="6" t="n"/>
    </row>
    <row r="188">
      <c r="A188" s="6" t="n"/>
      <c r="B188" s="8" t="n"/>
      <c r="C188" s="6" t="n"/>
      <c r="D188" s="9">
        <f>IF(C188="","",IFERROR(INDEX('Definition of Done'!$B$5:$B$34,MATCH(C188,'Definition of Done'!$A$5:$A$34,0)),"Unknown item"))</f>
        <v/>
      </c>
      <c r="E188" s="6" t="n"/>
      <c r="F188" s="6" t="n"/>
      <c r="G188" s="6" t="n"/>
    </row>
    <row r="189">
      <c r="A189" s="6" t="n"/>
      <c r="B189" s="8" t="n"/>
      <c r="C189" s="6" t="n"/>
      <c r="D189" s="9">
        <f>IF(C189="","",IFERROR(INDEX('Definition of Done'!$B$5:$B$34,MATCH(C189,'Definition of Done'!$A$5:$A$34,0)),"Unknown item"))</f>
        <v/>
      </c>
      <c r="E189" s="6" t="n"/>
      <c r="F189" s="6" t="n"/>
      <c r="G189" s="6" t="n"/>
    </row>
    <row r="190">
      <c r="A190" s="6" t="n"/>
      <c r="B190" s="8" t="n"/>
      <c r="C190" s="6" t="n"/>
      <c r="D190" s="9">
        <f>IF(C190="","",IFERROR(INDEX('Definition of Done'!$B$5:$B$34,MATCH(C190,'Definition of Done'!$A$5:$A$34,0)),"Unknown item"))</f>
        <v/>
      </c>
      <c r="E190" s="6" t="n"/>
      <c r="F190" s="6" t="n"/>
      <c r="G190" s="6" t="n"/>
    </row>
    <row r="191">
      <c r="A191" s="6" t="n"/>
      <c r="B191" s="8" t="n"/>
      <c r="C191" s="6" t="n"/>
      <c r="D191" s="9">
        <f>IF(C191="","",IFERROR(INDEX('Definition of Done'!$B$5:$B$34,MATCH(C191,'Definition of Done'!$A$5:$A$34,0)),"Unknown item"))</f>
        <v/>
      </c>
      <c r="E191" s="6" t="n"/>
      <c r="F191" s="6" t="n"/>
      <c r="G191" s="6" t="n"/>
    </row>
    <row r="192">
      <c r="A192" s="6" t="n"/>
      <c r="B192" s="8" t="n"/>
      <c r="C192" s="6" t="n"/>
      <c r="D192" s="9">
        <f>IF(C192="","",IFERROR(INDEX('Definition of Done'!$B$5:$B$34,MATCH(C192,'Definition of Done'!$A$5:$A$34,0)),"Unknown item"))</f>
        <v/>
      </c>
      <c r="E192" s="6" t="n"/>
      <c r="F192" s="6" t="n"/>
      <c r="G192" s="6" t="n"/>
    </row>
    <row r="193">
      <c r="A193" s="6" t="n"/>
      <c r="B193" s="8" t="n"/>
      <c r="C193" s="6" t="n"/>
      <c r="D193" s="9">
        <f>IF(C193="","",IFERROR(INDEX('Definition of Done'!$B$5:$B$34,MATCH(C193,'Definition of Done'!$A$5:$A$34,0)),"Unknown item"))</f>
        <v/>
      </c>
      <c r="E193" s="6" t="n"/>
      <c r="F193" s="6" t="n"/>
      <c r="G193" s="6" t="n"/>
    </row>
    <row r="194">
      <c r="A194" s="6" t="n"/>
      <c r="B194" s="8" t="n"/>
      <c r="C194" s="6" t="n"/>
      <c r="D194" s="9">
        <f>IF(C194="","",IFERROR(INDEX('Definition of Done'!$B$5:$B$34,MATCH(C194,'Definition of Done'!$A$5:$A$34,0)),"Unknown item"))</f>
        <v/>
      </c>
      <c r="E194" s="6" t="n"/>
      <c r="F194" s="6" t="n"/>
      <c r="G194" s="6" t="n"/>
    </row>
    <row r="195">
      <c r="A195" s="6" t="n"/>
      <c r="B195" s="8" t="n"/>
      <c r="C195" s="6" t="n"/>
      <c r="D195" s="9">
        <f>IF(C195="","",IFERROR(INDEX('Definition of Done'!$B$5:$B$34,MATCH(C195,'Definition of Done'!$A$5:$A$34,0)),"Unknown item"))</f>
        <v/>
      </c>
      <c r="E195" s="6" t="n"/>
      <c r="F195" s="6" t="n"/>
      <c r="G195" s="6" t="n"/>
    </row>
    <row r="196">
      <c r="A196" s="6" t="n"/>
      <c r="B196" s="8" t="n"/>
      <c r="C196" s="6" t="n"/>
      <c r="D196" s="9">
        <f>IF(C196="","",IFERROR(INDEX('Definition of Done'!$B$5:$B$34,MATCH(C196,'Definition of Done'!$A$5:$A$34,0)),"Unknown item"))</f>
        <v/>
      </c>
      <c r="E196" s="6" t="n"/>
      <c r="F196" s="6" t="n"/>
      <c r="G196" s="6" t="n"/>
    </row>
    <row r="197">
      <c r="A197" s="6" t="n"/>
      <c r="B197" s="8" t="n"/>
      <c r="C197" s="6" t="n"/>
      <c r="D197" s="9">
        <f>IF(C197="","",IFERROR(INDEX('Definition of Done'!$B$5:$B$34,MATCH(C197,'Definition of Done'!$A$5:$A$34,0)),"Unknown item"))</f>
        <v/>
      </c>
      <c r="E197" s="6" t="n"/>
      <c r="F197" s="6" t="n"/>
      <c r="G197" s="6" t="n"/>
    </row>
    <row r="198">
      <c r="A198" s="6" t="n"/>
      <c r="B198" s="8" t="n"/>
      <c r="C198" s="6" t="n"/>
      <c r="D198" s="9">
        <f>IF(C198="","",IFERROR(INDEX('Definition of Done'!$B$5:$B$34,MATCH(C198,'Definition of Done'!$A$5:$A$34,0)),"Unknown item"))</f>
        <v/>
      </c>
      <c r="E198" s="6" t="n"/>
      <c r="F198" s="6" t="n"/>
      <c r="G198" s="6" t="n"/>
    </row>
    <row r="199">
      <c r="A199" s="6" t="n"/>
      <c r="B199" s="8" t="n"/>
      <c r="C199" s="6" t="n"/>
      <c r="D199" s="9">
        <f>IF(C199="","",IFERROR(INDEX('Definition of Done'!$B$5:$B$34,MATCH(C199,'Definition of Done'!$A$5:$A$34,0)),"Unknown item"))</f>
        <v/>
      </c>
      <c r="E199" s="6" t="n"/>
      <c r="F199" s="6" t="n"/>
      <c r="G199" s="6" t="n"/>
    </row>
    <row r="200">
      <c r="A200" s="6" t="n"/>
      <c r="B200" s="8" t="n"/>
      <c r="C200" s="6" t="n"/>
      <c r="D200" s="9">
        <f>IF(C200="","",IFERROR(INDEX('Definition of Done'!$B$5:$B$34,MATCH(C200,'Definition of Done'!$A$5:$A$34,0)),"Unknown item"))</f>
        <v/>
      </c>
      <c r="E200" s="6" t="n"/>
      <c r="F200" s="6" t="n"/>
      <c r="G200" s="6" t="n"/>
    </row>
    <row r="201">
      <c r="A201" s="6" t="n"/>
      <c r="B201" s="8" t="n"/>
      <c r="C201" s="6" t="n"/>
      <c r="D201" s="9">
        <f>IF(C201="","",IFERROR(INDEX('Definition of Done'!$B$5:$B$34,MATCH(C201,'Definition of Done'!$A$5:$A$34,0)),"Unknown item"))</f>
        <v/>
      </c>
      <c r="E201" s="6" t="n"/>
      <c r="F201" s="6" t="n"/>
      <c r="G201" s="6" t="n"/>
    </row>
    <row r="202">
      <c r="A202" s="6" t="n"/>
      <c r="B202" s="8" t="n"/>
      <c r="C202" s="6" t="n"/>
      <c r="D202" s="9">
        <f>IF(C202="","",IFERROR(INDEX('Definition of Done'!$B$5:$B$34,MATCH(C202,'Definition of Done'!$A$5:$A$34,0)),"Unknown item"))</f>
        <v/>
      </c>
      <c r="E202" s="6" t="n"/>
      <c r="F202" s="6" t="n"/>
      <c r="G202" s="6" t="n"/>
    </row>
    <row r="203">
      <c r="A203" s="6" t="n"/>
      <c r="B203" s="8" t="n"/>
      <c r="C203" s="6" t="n"/>
      <c r="D203" s="9">
        <f>IF(C203="","",IFERROR(INDEX('Definition of Done'!$B$5:$B$34,MATCH(C203,'Definition of Done'!$A$5:$A$34,0)),"Unknown item"))</f>
        <v/>
      </c>
      <c r="E203" s="6" t="n"/>
      <c r="F203" s="6" t="n"/>
      <c r="G203" s="6" t="n"/>
    </row>
    <row r="204">
      <c r="A204" s="6" t="n"/>
      <c r="B204" s="8" t="n"/>
      <c r="C204" s="6" t="n"/>
      <c r="D204" s="9">
        <f>IF(C204="","",IFERROR(INDEX('Definition of Done'!$B$5:$B$34,MATCH(C204,'Definition of Done'!$A$5:$A$34,0)),"Unknown item"))</f>
        <v/>
      </c>
      <c r="E204" s="6" t="n"/>
      <c r="F204" s="6" t="n"/>
      <c r="G204" s="6" t="n"/>
    </row>
  </sheetData>
  <conditionalFormatting sqref="E5:E204">
    <cfRule type="cellIs" priority="1" operator="equal" dxfId="0">
      <formula>"Fail"</formula>
    </cfRule>
    <cfRule type="cellIs" priority="2" operator="equal" dxfId="1">
      <formula>"Pass"</formula>
    </cfRule>
    <cfRule type="cellIs" priority="3" operator="equal" dxfId="2">
      <formula>"Waived"</formula>
    </cfRule>
  </conditionalFormatting>
  <dataValidations count="1">
    <dataValidation sqref="E5:E204" showDropDown="0" showInputMessage="0" showErrorMessage="1" allowBlank="1" errorTitle="Invalid entry" error="Pick a value from the list." type="list">
      <formula1>"Pass,Fail,Waived"</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16" customWidth="1" min="1" max="1"/>
    <col width="13" customWidth="1" min="2" max="2"/>
    <col width="13" customWidth="1" min="3" max="3"/>
    <col width="14" customWidth="1" min="4" max="4"/>
    <col width="16" customWidth="1" min="5" max="5"/>
    <col width="13" customWidth="1" min="6" max="6"/>
    <col width="14" customWidth="1" min="7" max="7"/>
  </cols>
  <sheetData>
    <row r="1">
      <c r="A1" s="1" t="inlineStr">
        <is>
          <t>DELIVERY METRICS (DORA)</t>
        </is>
      </c>
    </row>
    <row r="2">
      <c r="A2" s="4" t="inlineStr">
        <is>
          <t>Enter monthly values. Change failure rate and deployments per week calculate. Example rows are placeholders.</t>
        </is>
      </c>
    </row>
    <row r="4" ht="46" customHeight="1">
      <c r="A4" s="5" t="inlineStr">
        <is>
          <t>Month (first day)</t>
        </is>
      </c>
      <c r="B4" s="5" t="inlineStr">
        <is>
          <t>Deployments</t>
        </is>
      </c>
      <c r="C4" s="5" t="inlineStr">
        <is>
          <t>Failed deployments</t>
        </is>
      </c>
      <c r="D4" s="5" t="inlineStr">
        <is>
          <t>Median lead time (days)</t>
        </is>
      </c>
      <c r="E4" s="5" t="inlineStr">
        <is>
          <t>Median time to restore (hours)</t>
        </is>
      </c>
      <c r="F4" s="5" t="inlineStr">
        <is>
          <t>Change failure rate</t>
        </is>
      </c>
      <c r="G4" s="5" t="inlineStr">
        <is>
          <t>Deployments per week</t>
        </is>
      </c>
    </row>
    <row r="5">
      <c r="A5" s="13" t="n">
        <v>46113</v>
      </c>
      <c r="B5" s="14" t="n">
        <v>40</v>
      </c>
      <c r="C5" s="14" t="n">
        <v>6</v>
      </c>
      <c r="D5" s="14" t="n">
        <v>3</v>
      </c>
      <c r="E5" s="14" t="n">
        <v>2</v>
      </c>
      <c r="F5" s="15">
        <f>IF(OR(A5="",NOT(ISNUMBER(B5)),B5=0),"",C5/B5)</f>
        <v/>
      </c>
      <c r="G5" s="16">
        <f>IF(OR(A5="",NOT(ISNUMBER(B5))),"",B5/(DAY(EOMONTH(A5,0))/7))</f>
        <v/>
      </c>
    </row>
    <row r="6">
      <c r="A6" s="13" t="n">
        <v>46143</v>
      </c>
      <c r="B6" s="14" t="n">
        <v>44</v>
      </c>
      <c r="C6" s="14" t="n">
        <v>6</v>
      </c>
      <c r="D6" s="14" t="n">
        <v>3</v>
      </c>
      <c r="E6" s="14" t="n">
        <v>1.8</v>
      </c>
      <c r="F6" s="15">
        <f>IF(OR(A6="",NOT(ISNUMBER(B6)),B6=0),"",C6/B6)</f>
        <v/>
      </c>
      <c r="G6" s="16">
        <f>IF(OR(A6="",NOT(ISNUMBER(B6))),"",B6/(DAY(EOMONTH(A6,0))/7))</f>
        <v/>
      </c>
    </row>
    <row r="7">
      <c r="A7" s="13" t="n">
        <v>46174</v>
      </c>
      <c r="B7" s="14" t="n">
        <v>48</v>
      </c>
      <c r="C7" s="14" t="n">
        <v>6</v>
      </c>
      <c r="D7" s="14" t="n">
        <v>2</v>
      </c>
      <c r="E7" s="14" t="n">
        <v>1.3</v>
      </c>
      <c r="F7" s="15">
        <f>IF(OR(A7="",NOT(ISNUMBER(B7)),B7=0),"",C7/B7)</f>
        <v/>
      </c>
      <c r="G7" s="16">
        <f>IF(OR(A7="",NOT(ISNUMBER(B7))),"",B7/(DAY(EOMONTH(A7,0))/7))</f>
        <v/>
      </c>
    </row>
    <row r="8">
      <c r="A8" s="13" t="n">
        <v>46204</v>
      </c>
      <c r="B8" s="14" t="n">
        <v>52</v>
      </c>
      <c r="C8" s="14" t="n">
        <v>5</v>
      </c>
      <c r="D8" s="14" t="n">
        <v>2</v>
      </c>
      <c r="E8" s="14" t="n">
        <v>1</v>
      </c>
      <c r="F8" s="15">
        <f>IF(OR(A8="",NOT(ISNUMBER(B8)),B8=0),"",C8/B8)</f>
        <v/>
      </c>
      <c r="G8" s="16">
        <f>IF(OR(A8="",NOT(ISNUMBER(B8))),"",B8/(DAY(EOMONTH(A8,0))/7))</f>
        <v/>
      </c>
    </row>
    <row r="9">
      <c r="A9" s="13" t="n">
        <v>46235</v>
      </c>
      <c r="B9" s="14" t="n">
        <v>58</v>
      </c>
      <c r="C9" s="14" t="n">
        <v>5</v>
      </c>
      <c r="D9" s="14" t="n">
        <v>1.5</v>
      </c>
      <c r="E9" s="14" t="n">
        <v>0.8</v>
      </c>
      <c r="F9" s="15">
        <f>IF(OR(A9="",NOT(ISNUMBER(B9)),B9=0),"",C9/B9)</f>
        <v/>
      </c>
      <c r="G9" s="16">
        <f>IF(OR(A9="",NOT(ISNUMBER(B9))),"",B9/(DAY(EOMONTH(A9,0))/7))</f>
        <v/>
      </c>
    </row>
    <row r="10">
      <c r="A10" s="13" t="n">
        <v>46266</v>
      </c>
      <c r="B10" s="14" t="n">
        <v>60</v>
      </c>
      <c r="C10" s="14" t="n">
        <v>5</v>
      </c>
      <c r="D10" s="14" t="n">
        <v>1</v>
      </c>
      <c r="E10" s="14" t="n">
        <v>0.6</v>
      </c>
      <c r="F10" s="15">
        <f>IF(OR(A10="",NOT(ISNUMBER(B10)),B10=0),"",C10/B10)</f>
        <v/>
      </c>
      <c r="G10" s="16">
        <f>IF(OR(A10="",NOT(ISNUMBER(B10))),"",B10/(DAY(EOMONTH(A10,0))/7))</f>
        <v/>
      </c>
    </row>
    <row r="11">
      <c r="A11" s="13" t="n"/>
      <c r="B11" s="14" t="n"/>
      <c r="C11" s="14" t="n"/>
      <c r="D11" s="14" t="n"/>
      <c r="E11" s="14" t="n"/>
      <c r="F11" s="15">
        <f>IF(OR(A11="",NOT(ISNUMBER(B11)),B11=0),"",C11/B11)</f>
        <v/>
      </c>
      <c r="G11" s="16">
        <f>IF(OR(A11="",NOT(ISNUMBER(B11))),"",B11/(DAY(EOMONTH(A11,0))/7))</f>
        <v/>
      </c>
    </row>
    <row r="12">
      <c r="A12" s="13" t="n"/>
      <c r="B12" s="14" t="n"/>
      <c r="C12" s="14" t="n"/>
      <c r="D12" s="14" t="n"/>
      <c r="E12" s="14" t="n"/>
      <c r="F12" s="15">
        <f>IF(OR(A12="",NOT(ISNUMBER(B12)),B12=0),"",C12/B12)</f>
        <v/>
      </c>
      <c r="G12" s="16">
        <f>IF(OR(A12="",NOT(ISNUMBER(B12))),"",B12/(DAY(EOMONTH(A12,0))/7))</f>
        <v/>
      </c>
    </row>
    <row r="13">
      <c r="A13" s="13" t="n"/>
      <c r="B13" s="14" t="n"/>
      <c r="C13" s="14" t="n"/>
      <c r="D13" s="14" t="n"/>
      <c r="E13" s="14" t="n"/>
      <c r="F13" s="15">
        <f>IF(OR(A13="",NOT(ISNUMBER(B13)),B13=0),"",C13/B13)</f>
        <v/>
      </c>
      <c r="G13" s="16">
        <f>IF(OR(A13="",NOT(ISNUMBER(B13))),"",B13/(DAY(EOMONTH(A13,0))/7))</f>
        <v/>
      </c>
    </row>
    <row r="14">
      <c r="A14" s="13" t="n"/>
      <c r="B14" s="14" t="n"/>
      <c r="C14" s="14" t="n"/>
      <c r="D14" s="14" t="n"/>
      <c r="E14" s="14" t="n"/>
      <c r="F14" s="15">
        <f>IF(OR(A14="",NOT(ISNUMBER(B14)),B14=0),"",C14/B14)</f>
        <v/>
      </c>
      <c r="G14" s="16">
        <f>IF(OR(A14="",NOT(ISNUMBER(B14))),"",B14/(DAY(EOMONTH(A14,0))/7))</f>
        <v/>
      </c>
    </row>
    <row r="15">
      <c r="A15" s="13" t="n"/>
      <c r="B15" s="14" t="n"/>
      <c r="C15" s="14" t="n"/>
      <c r="D15" s="14" t="n"/>
      <c r="E15" s="14" t="n"/>
      <c r="F15" s="15">
        <f>IF(OR(A15="",NOT(ISNUMBER(B15)),B15=0),"",C15/B15)</f>
        <v/>
      </c>
      <c r="G15" s="16">
        <f>IF(OR(A15="",NOT(ISNUMBER(B15))),"",B15/(DAY(EOMONTH(A15,0))/7))</f>
        <v/>
      </c>
    </row>
    <row r="16">
      <c r="A16" s="13" t="n"/>
      <c r="B16" s="14" t="n"/>
      <c r="C16" s="14" t="n"/>
      <c r="D16" s="14" t="n"/>
      <c r="E16" s="14" t="n"/>
      <c r="F16" s="15">
        <f>IF(OR(A16="",NOT(ISNUMBER(B16)),B16=0),"",C16/B16)</f>
        <v/>
      </c>
      <c r="G16" s="16">
        <f>IF(OR(A16="",NOT(ISNUMBER(B16))),"",B16/(DAY(EOMONTH(A16,0))/7))</f>
        <v/>
      </c>
    </row>
    <row r="17">
      <c r="A17" s="13" t="n"/>
      <c r="B17" s="14" t="n"/>
      <c r="C17" s="14" t="n"/>
      <c r="D17" s="14" t="n"/>
      <c r="E17" s="14" t="n"/>
      <c r="F17" s="15">
        <f>IF(OR(A17="",NOT(ISNUMBER(B17)),B17=0),"",C17/B17)</f>
        <v/>
      </c>
      <c r="G17" s="16">
        <f>IF(OR(A17="",NOT(ISNUMBER(B17))),"",B17/(DAY(EOMONTH(A17,0))/7))</f>
        <v/>
      </c>
    </row>
    <row r="18">
      <c r="A18" s="13" t="n"/>
      <c r="B18" s="14" t="n"/>
      <c r="C18" s="14" t="n"/>
      <c r="D18" s="14" t="n"/>
      <c r="E18" s="14" t="n"/>
      <c r="F18" s="15">
        <f>IF(OR(A18="",NOT(ISNUMBER(B18)),B18=0),"",C18/B18)</f>
        <v/>
      </c>
      <c r="G18" s="16">
        <f>IF(OR(A18="",NOT(ISNUMBER(B18))),"",B18/(DAY(EOMONTH(A18,0))/7))</f>
        <v/>
      </c>
    </row>
    <row r="19">
      <c r="A19" s="13" t="n"/>
      <c r="B19" s="14" t="n"/>
      <c r="C19" s="14" t="n"/>
      <c r="D19" s="14" t="n"/>
      <c r="E19" s="14" t="n"/>
      <c r="F19" s="15">
        <f>IF(OR(A19="",NOT(ISNUMBER(B19)),B19=0),"",C19/B19)</f>
        <v/>
      </c>
      <c r="G19" s="16">
        <f>IF(OR(A19="",NOT(ISNUMBER(B19))),"",B19/(DAY(EOMONTH(A19,0))/7))</f>
        <v/>
      </c>
    </row>
    <row r="20">
      <c r="A20" s="13" t="n"/>
      <c r="B20" s="14" t="n"/>
      <c r="C20" s="14" t="n"/>
      <c r="D20" s="14" t="n"/>
      <c r="E20" s="14" t="n"/>
      <c r="F20" s="15">
        <f>IF(OR(A20="",NOT(ISNUMBER(B20)),B20=0),"",C20/B20)</f>
        <v/>
      </c>
      <c r="G20" s="16">
        <f>IF(OR(A20="",NOT(ISNUMBER(B20))),"",B20/(DAY(EOMONTH(A20,0))/7))</f>
        <v/>
      </c>
    </row>
    <row r="21">
      <c r="A21" s="13" t="n"/>
      <c r="B21" s="14" t="n"/>
      <c r="C21" s="14" t="n"/>
      <c r="D21" s="14" t="n"/>
      <c r="E21" s="14" t="n"/>
      <c r="F21" s="15">
        <f>IF(OR(A21="",NOT(ISNUMBER(B21)),B21=0),"",C21/B21)</f>
        <v/>
      </c>
      <c r="G21" s="16">
        <f>IF(OR(A21="",NOT(ISNUMBER(B21))),"",B21/(DAY(EOMONTH(A21,0))/7))</f>
        <v/>
      </c>
    </row>
    <row r="22">
      <c r="A22" s="13" t="n"/>
      <c r="B22" s="14" t="n"/>
      <c r="C22" s="14" t="n"/>
      <c r="D22" s="14" t="n"/>
      <c r="E22" s="14" t="n"/>
      <c r="F22" s="15">
        <f>IF(OR(A22="",NOT(ISNUMBER(B22)),B22=0),"",C22/B22)</f>
        <v/>
      </c>
      <c r="G22" s="16">
        <f>IF(OR(A22="",NOT(ISNUMBER(B22))),"",B22/(DAY(EOMONTH(A22,0))/7))</f>
        <v/>
      </c>
    </row>
    <row r="23">
      <c r="A23" s="13" t="n"/>
      <c r="B23" s="14" t="n"/>
      <c r="C23" s="14" t="n"/>
      <c r="D23" s="14" t="n"/>
      <c r="E23" s="14" t="n"/>
      <c r="F23" s="15">
        <f>IF(OR(A23="",NOT(ISNUMBER(B23)),B23=0),"",C23/B23)</f>
        <v/>
      </c>
      <c r="G23" s="16">
        <f>IF(OR(A23="",NOT(ISNUMBER(B23))),"",B23/(DAY(EOMONTH(A23,0))/7))</f>
        <v/>
      </c>
    </row>
    <row r="24">
      <c r="A24" s="13" t="n"/>
      <c r="B24" s="14" t="n"/>
      <c r="C24" s="14" t="n"/>
      <c r="D24" s="14" t="n"/>
      <c r="E24" s="14" t="n"/>
      <c r="F24" s="15">
        <f>IF(OR(A24="",NOT(ISNUMBER(B24)),B24=0),"",C24/B24)</f>
        <v/>
      </c>
      <c r="G24" s="16">
        <f>IF(OR(A24="",NOT(ISNUMBER(B24))),"",B24/(DAY(EOMONTH(A24,0))/7))</f>
        <v/>
      </c>
    </row>
    <row r="25">
      <c r="A25" s="13" t="n"/>
      <c r="B25" s="14" t="n"/>
      <c r="C25" s="14" t="n"/>
      <c r="D25" s="14" t="n"/>
      <c r="E25" s="14" t="n"/>
      <c r="F25" s="15">
        <f>IF(OR(A25="",NOT(ISNUMBER(B25)),B25=0),"",C25/B25)</f>
        <v/>
      </c>
      <c r="G25" s="16">
        <f>IF(OR(A25="",NOT(ISNUMBER(B25))),"",B25/(DAY(EOMONTH(A25,0))/7))</f>
        <v/>
      </c>
    </row>
    <row r="26">
      <c r="A26" s="13" t="n"/>
      <c r="B26" s="14" t="n"/>
      <c r="C26" s="14" t="n"/>
      <c r="D26" s="14" t="n"/>
      <c r="E26" s="14" t="n"/>
      <c r="F26" s="15">
        <f>IF(OR(A26="",NOT(ISNUMBER(B26)),B26=0),"",C26/B26)</f>
        <v/>
      </c>
      <c r="G26" s="16">
        <f>IF(OR(A26="",NOT(ISNUMBER(B26))),"",B26/(DAY(EOMONTH(A26,0))/7))</f>
        <v/>
      </c>
    </row>
    <row r="27">
      <c r="A27" s="13" t="n"/>
      <c r="B27" s="14" t="n"/>
      <c r="C27" s="14" t="n"/>
      <c r="D27" s="14" t="n"/>
      <c r="E27" s="14" t="n"/>
      <c r="F27" s="15">
        <f>IF(OR(A27="",NOT(ISNUMBER(B27)),B27=0),"",C27/B27)</f>
        <v/>
      </c>
      <c r="G27" s="16">
        <f>IF(OR(A27="",NOT(ISNUMBER(B27))),"",B27/(DAY(EOMONTH(A27,0))/7))</f>
        <v/>
      </c>
    </row>
    <row r="28">
      <c r="A28" s="13" t="n"/>
      <c r="B28" s="14" t="n"/>
      <c r="C28" s="14" t="n"/>
      <c r="D28" s="14" t="n"/>
      <c r="E28" s="14" t="n"/>
      <c r="F28" s="15">
        <f>IF(OR(A28="",NOT(ISNUMBER(B28)),B28=0),"",C28/B28)</f>
        <v/>
      </c>
      <c r="G28" s="16">
        <f>IF(OR(A28="",NOT(ISNUMBER(B28))),"",B28/(DAY(EOMONTH(A28,0))/7))</f>
        <v/>
      </c>
    </row>
    <row r="29">
      <c r="A29" s="13" t="n"/>
      <c r="B29" s="14" t="n"/>
      <c r="C29" s="14" t="n"/>
      <c r="D29" s="14" t="n"/>
      <c r="E29" s="14" t="n"/>
      <c r="F29" s="15">
        <f>IF(OR(A29="",NOT(ISNUMBER(B29)),B29=0),"",C29/B29)</f>
        <v/>
      </c>
      <c r="G29" s="16">
        <f>IF(OR(A29="",NOT(ISNUMBER(B29))),"",B29/(DAY(EOMONTH(A29,0))/7))</f>
        <v/>
      </c>
    </row>
    <row r="30">
      <c r="A30" s="13" t="n"/>
      <c r="B30" s="14" t="n"/>
      <c r="C30" s="14" t="n"/>
      <c r="D30" s="14" t="n"/>
      <c r="E30" s="14" t="n"/>
      <c r="F30" s="15">
        <f>IF(OR(A30="",NOT(ISNUMBER(B30)),B30=0),"",C30/B30)</f>
        <v/>
      </c>
      <c r="G30" s="16">
        <f>IF(OR(A30="",NOT(ISNUMBER(B30))),"",B30/(DAY(EOMONTH(A30,0))/7))</f>
        <v/>
      </c>
    </row>
    <row r="31">
      <c r="A31" s="13" t="n"/>
      <c r="B31" s="14" t="n"/>
      <c r="C31" s="14" t="n"/>
      <c r="D31" s="14" t="n"/>
      <c r="E31" s="14" t="n"/>
      <c r="F31" s="15">
        <f>IF(OR(A31="",NOT(ISNUMBER(B31)),B31=0),"",C31/B31)</f>
        <v/>
      </c>
      <c r="G31" s="16">
        <f>IF(OR(A31="",NOT(ISNUMBER(B31))),"",B31/(DAY(EOMONTH(A31,0))/7))</f>
        <v/>
      </c>
    </row>
    <row r="32">
      <c r="A32" s="13" t="n"/>
      <c r="B32" s="14" t="n"/>
      <c r="C32" s="14" t="n"/>
      <c r="D32" s="14" t="n"/>
      <c r="E32" s="14" t="n"/>
      <c r="F32" s="15">
        <f>IF(OR(A32="",NOT(ISNUMBER(B32)),B32=0),"",C32/B32)</f>
        <v/>
      </c>
      <c r="G32" s="16">
        <f>IF(OR(A32="",NOT(ISNUMBER(B32))),"",B32/(DAY(EOMONTH(A32,0))/7))</f>
        <v/>
      </c>
    </row>
    <row r="33">
      <c r="A33" s="13" t="n"/>
      <c r="B33" s="14" t="n"/>
      <c r="C33" s="14" t="n"/>
      <c r="D33" s="14" t="n"/>
      <c r="E33" s="14" t="n"/>
      <c r="F33" s="15">
        <f>IF(OR(A33="",NOT(ISNUMBER(B33)),B33=0),"",C33/B33)</f>
        <v/>
      </c>
      <c r="G33" s="16">
        <f>IF(OR(A33="",NOT(ISNUMBER(B33))),"",B33/(DAY(EOMONTH(A33,0))/7))</f>
        <v/>
      </c>
    </row>
    <row r="34">
      <c r="A34" s="13" t="n"/>
      <c r="B34" s="14" t="n"/>
      <c r="C34" s="14" t="n"/>
      <c r="D34" s="14" t="n"/>
      <c r="E34" s="14" t="n"/>
      <c r="F34" s="15">
        <f>IF(OR(A34="",NOT(ISNUMBER(B34)),B34=0),"",C34/B34)</f>
        <v/>
      </c>
      <c r="G34" s="16">
        <f>IF(OR(A34="",NOT(ISNUMBER(B34))),"",B34/(DAY(EOMONTH(A34,0))/7))</f>
        <v/>
      </c>
    </row>
    <row r="35">
      <c r="A35" s="13" t="n"/>
      <c r="B35" s="14" t="n"/>
      <c r="C35" s="14" t="n"/>
      <c r="D35" s="14" t="n"/>
      <c r="E35" s="14" t="n"/>
      <c r="F35" s="15">
        <f>IF(OR(A35="",NOT(ISNUMBER(B35)),B35=0),"",C35/B35)</f>
        <v/>
      </c>
      <c r="G35" s="16">
        <f>IF(OR(A35="",NOT(ISNUMBER(B35))),"",B35/(DAY(EOMONTH(A35,0))/7))</f>
        <v/>
      </c>
    </row>
    <row r="36">
      <c r="A36" s="13" t="n"/>
      <c r="B36" s="14" t="n"/>
      <c r="C36" s="14" t="n"/>
      <c r="D36" s="14" t="n"/>
      <c r="E36" s="14" t="n"/>
      <c r="F36" s="15">
        <f>IF(OR(A36="",NOT(ISNUMBER(B36)),B36=0),"",C36/B36)</f>
        <v/>
      </c>
      <c r="G36" s="16">
        <f>IF(OR(A36="",NOT(ISNUMBER(B36))),"",B36/(DAY(EOMONTH(A36,0))/7))</f>
        <v/>
      </c>
    </row>
    <row r="37">
      <c r="A37" s="13" t="n"/>
      <c r="B37" s="14" t="n"/>
      <c r="C37" s="14" t="n"/>
      <c r="D37" s="14" t="n"/>
      <c r="E37" s="14" t="n"/>
      <c r="F37" s="15">
        <f>IF(OR(A37="",NOT(ISNUMBER(B37)),B37=0),"",C37/B37)</f>
        <v/>
      </c>
      <c r="G37" s="16">
        <f>IF(OR(A37="",NOT(ISNUMBER(B37))),"",B37/(DAY(EOMONTH(A37,0))/7))</f>
        <v/>
      </c>
    </row>
    <row r="38">
      <c r="A38" s="13" t="n"/>
      <c r="B38" s="14" t="n"/>
      <c r="C38" s="14" t="n"/>
      <c r="D38" s="14" t="n"/>
      <c r="E38" s="14" t="n"/>
      <c r="F38" s="15">
        <f>IF(OR(A38="",NOT(ISNUMBER(B38)),B38=0),"",C38/B38)</f>
        <v/>
      </c>
      <c r="G38" s="16">
        <f>IF(OR(A38="",NOT(ISNUMBER(B38))),"",B38/(DAY(EOMONTH(A38,0))/7))</f>
        <v/>
      </c>
    </row>
    <row r="39">
      <c r="A39" s="13" t="n"/>
      <c r="B39" s="14" t="n"/>
      <c r="C39" s="14" t="n"/>
      <c r="D39" s="14" t="n"/>
      <c r="E39" s="14" t="n"/>
      <c r="F39" s="15">
        <f>IF(OR(A39="",NOT(ISNUMBER(B39)),B39=0),"",C39/B39)</f>
        <v/>
      </c>
      <c r="G39" s="16">
        <f>IF(OR(A39="",NOT(ISNUMBER(B39))),"",B39/(DAY(EOMONTH(A39,0))/7))</f>
        <v/>
      </c>
    </row>
    <row r="40">
      <c r="A40" s="13" t="n"/>
      <c r="B40" s="14" t="n"/>
      <c r="C40" s="14" t="n"/>
      <c r="D40" s="14" t="n"/>
      <c r="E40" s="14" t="n"/>
      <c r="F40" s="15">
        <f>IF(OR(A40="",NOT(ISNUMBER(B40)),B40=0),"",C40/B40)</f>
        <v/>
      </c>
      <c r="G40" s="16">
        <f>IF(OR(A40="",NOT(ISNUMBER(B40))),"",B40/(DAY(EOMONTH(A40,0))/7))</f>
        <v/>
      </c>
    </row>
  </sheetData>
  <pageMargins left="0.75" right="0.75" top="1" bottom="1" header="0.5" footer="0.5"/>
  <drawing xmlns:r="http://schemas.openxmlformats.org/officeDocument/2006/relationships" r:id="rId1"/>
  <tableParts count="1">
    <tablePart xmlns:r="http://schemas.openxmlformats.org/officeDocument/2006/relationships" r:id="rId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2026-09-30T07:10:56Z</dcterms:created>
  <dcterms:modified xsi:type="dcterms:W3CDTF">2026-09-30T07:10:56Z</dcterms:modified>
</cp:coreProperties>
</file>