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Aspects Register" sheetId="2" state="visible" r:id="rId2"/>
    <sheet name="Objectives and Actions" sheetId="3" state="visible" r:id="rId3"/>
    <sheet name="Legal Require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FFF9E5"/>
      </patternFill>
    </fill>
    <fill>
      <patternFill patternType="solid">
        <fgColor rgb="00153F8A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164" fontId="3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BD5"/>
          <bgColor rgb="00CF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Aspects" displayName="Aspects" ref="A5:L65" headerRowCount="1">
  <autoFilter ref="A5:L65"/>
  <tableColumns count="12">
    <tableColumn id="1" name="ID"/>
    <tableColumn id="2" name="Activity or process"/>
    <tableColumn id="3" name="Environmental aspect"/>
    <tableColumn id="4" name="Environmental impact"/>
    <tableColumn id="5" name="Condition"/>
    <tableColumn id="6" name="Life-cycle stage"/>
    <tableColumn id="7" name="Severity (1-5)"/>
    <tableColumn id="8" name="Frequency (1-5)"/>
    <tableColumn id="9" name="Score"/>
    <tableColumn id="10" name="Legal requirement?"/>
    <tableColumn id="11" name="Significant?"/>
    <tableColumn id="12" name="Existing controls and notes"/>
  </tableColumns>
  <tableStyleInfo name="TableStyleLight9" showRowStripes="1"/>
</table>
</file>

<file path=xl/tables/table2.xml><?xml version="1.0" encoding="utf-8"?>
<table xmlns="http://schemas.openxmlformats.org/spreadsheetml/2006/main" id="2" name="Objectives" displayName="Objectives" ref="A4:I34" headerRowCount="1">
  <autoFilter ref="A4:I34"/>
  <tableColumns count="9">
    <tableColumn id="1" name="ID"/>
    <tableColumn id="2" name="Aspect ID"/>
    <tableColumn id="3" name="Objective"/>
    <tableColumn id="4" name="Target and measure"/>
    <tableColumn id="5" name="Owner (role)"/>
    <tableColumn id="6" name="Due date"/>
    <tableColumn id="7" name="Status"/>
    <tableColumn id="8" name="Date completed"/>
    <tableColumn id="9" name="Days overdue"/>
  </tableColumns>
  <tableStyleInfo name="TableStyleLight9" showRowStripes="1"/>
</table>
</file>

<file path=xl/tables/table3.xml><?xml version="1.0" encoding="utf-8"?>
<table xmlns="http://schemas.openxmlformats.org/spreadsheetml/2006/main" id="3" name="Requirements" displayName="Requirements" ref="A4:I44" headerRowCount="1">
  <autoFilter ref="A4:I44"/>
  <tableColumns count="9">
    <tableColumn id="1" name="ID"/>
    <tableColumn id="2" name="Requirement"/>
    <tableColumn id="3" name="Source (law, permit, customer, other)"/>
    <tableColumn id="4" name="Applies to aspect ID"/>
    <tableColumn id="5" name="Owner (role)"/>
    <tableColumn id="6" name="Last reviewed"/>
    <tableColumn id="7" name="Review interval (months)"/>
    <tableColumn id="8" name="Next review due"/>
    <tableColumn id="9" name="Statu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ENVIRONMENTAL ASPECTS AND IMPACTS REGISTER - HOW TO USE</t>
        </is>
      </c>
    </row>
    <row r="3">
      <c r="A3" s="2" t="inlineStr">
        <is>
          <t>What this workbook is</t>
        </is>
      </c>
    </row>
    <row r="4">
      <c r="A4" s="3" t="inlineStr">
        <is>
          <t>A working register for an environmental management system: environmental aspects scored for significance, objectives and actions linked to them, and a register of legal and other requirements with review dates.</t>
        </is>
      </c>
    </row>
    <row r="5">
      <c r="A5" s="3" t="inlineStr">
        <is>
          <t>Educational template. It supports an organization's environmental and sustainability planning. It is not environmental, legal, compliance, engineering, or emissions-reporting advice and does not replace the laws, permits, and standards that apply to you. Emission factors shown are illustrative; use current factors from an authoritative source. Avoid entering confidential information.</t>
        </is>
      </c>
    </row>
    <row r="6">
      <c r="A6" s="2" t="inlineStr">
        <is>
          <t>Steps</t>
        </is>
      </c>
    </row>
    <row r="7">
      <c r="A7" s="3" t="inlineStr">
        <is>
          <t>1. Aspects Register: list activities, their environmental aspects and impacts, the operating condition (normal, abnormal, emergency), and the life-cycle stage. Score severity and frequency from 1 to 5. The score and significance calculate.</t>
        </is>
      </c>
    </row>
    <row r="8">
      <c r="A8" s="3" t="inlineStr">
        <is>
          <t>2. The significance rule: an aspect is Significant if the score is at or above the threshold in cell B3, if a legal requirement applies, or if severity is 5. Change the threshold, or edit the rule, to match your documented method.</t>
        </is>
      </c>
    </row>
    <row r="9">
      <c r="A9" s="3" t="inlineStr">
        <is>
          <t>3. Objectives and Actions: link each objective to an aspect ID, with a target, owner, and due date. Days overdue calculates.</t>
        </is>
      </c>
    </row>
    <row r="10">
      <c r="A10" s="3" t="inlineStr">
        <is>
          <t>4. Legal Requirements: record each requirement, the aspect it applies to, the owner, the last review date, and the review interval in months. The next review date and status calculate.</t>
        </is>
      </c>
    </row>
    <row r="11">
      <c r="A11" s="2" t="inlineStr">
        <is>
          <t>Notes</t>
        </is>
      </c>
    </row>
    <row r="12">
      <c r="A12" s="3" t="inlineStr">
        <is>
          <t>The standard ISO 14001 does not prescribe one scoring method. Document the method you use, apply it consistently, and review it when processes, materials, or requirements change.</t>
        </is>
      </c>
    </row>
    <row r="13">
      <c r="A13" s="3" t="inlineStr">
        <is>
          <t>The example aspects, objectives, and requirements are placeholders showing the formulas. Overwrite them. Check the requirements that apply to you with qualified people.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30" customWidth="1" min="3" max="3"/>
    <col width="30" customWidth="1" min="4" max="4"/>
    <col width="12" customWidth="1" min="5" max="5"/>
    <col width="16" customWidth="1" min="6" max="6"/>
    <col width="10" customWidth="1" min="7" max="7"/>
    <col width="10" customWidth="1" min="8" max="8"/>
    <col width="8" customWidth="1" min="9" max="9"/>
    <col width="12" customWidth="1" min="10" max="10"/>
    <col width="15" customWidth="1" min="11" max="11"/>
    <col width="40" customWidth="1" min="12" max="12"/>
    <col width="18" customWidth="1" min="14" max="14"/>
    <col width="10" customWidth="1" min="15" max="15"/>
  </cols>
  <sheetData>
    <row r="1">
      <c r="A1" s="1" t="inlineStr">
        <is>
          <t>ASPECTS REGISTER</t>
        </is>
      </c>
    </row>
    <row r="2">
      <c r="A2" s="4" t="inlineStr">
        <is>
          <t>Score severity and frequency from 1 (low) to 5 (high). Example rows are placeholders.</t>
        </is>
      </c>
    </row>
    <row r="3">
      <c r="A3" s="5" t="inlineStr">
        <is>
          <t>Significance threshold (score)</t>
        </is>
      </c>
      <c r="B3" s="6" t="n">
        <v>15</v>
      </c>
    </row>
    <row r="5" ht="34" customHeight="1">
      <c r="A5" s="7" t="inlineStr">
        <is>
          <t>ID</t>
        </is>
      </c>
      <c r="B5" s="7" t="inlineStr">
        <is>
          <t>Activity or process</t>
        </is>
      </c>
      <c r="C5" s="7" t="inlineStr">
        <is>
          <t>Environmental aspect</t>
        </is>
      </c>
      <c r="D5" s="7" t="inlineStr">
        <is>
          <t>Environmental impact</t>
        </is>
      </c>
      <c r="E5" s="7" t="inlineStr">
        <is>
          <t>Condition</t>
        </is>
      </c>
      <c r="F5" s="7" t="inlineStr">
        <is>
          <t>Life-cycle stage</t>
        </is>
      </c>
      <c r="G5" s="7" t="inlineStr">
        <is>
          <t>Severity (1-5)</t>
        </is>
      </c>
      <c r="H5" s="7" t="inlineStr">
        <is>
          <t>Frequency (1-5)</t>
        </is>
      </c>
      <c r="I5" s="7" t="inlineStr">
        <is>
          <t>Score</t>
        </is>
      </c>
      <c r="J5" s="7" t="inlineStr">
        <is>
          <t>Legal requirement?</t>
        </is>
      </c>
      <c r="K5" s="7" t="inlineStr">
        <is>
          <t>Significant?</t>
        </is>
      </c>
      <c r="L5" s="7" t="inlineStr">
        <is>
          <t>Existing controls and notes</t>
        </is>
      </c>
      <c r="N5" s="5" t="inlineStr">
        <is>
          <t>Summary</t>
        </is>
      </c>
    </row>
    <row r="6">
      <c r="A6" s="8" t="inlineStr">
        <is>
          <t>A-01</t>
        </is>
      </c>
      <c r="B6" s="8" t="inlineStr">
        <is>
          <t>Parts cleaning</t>
        </is>
      </c>
      <c r="C6" s="8" t="inlineStr">
        <is>
          <t>Solvent use</t>
        </is>
      </c>
      <c r="D6" s="8" t="inlineStr">
        <is>
          <t>Resource use, air emissions</t>
        </is>
      </c>
      <c r="E6" s="8" t="inlineStr">
        <is>
          <t>Normal</t>
        </is>
      </c>
      <c r="F6" s="8" t="inlineStr">
        <is>
          <t>Production</t>
        </is>
      </c>
      <c r="G6" s="8" t="n">
        <v>4</v>
      </c>
      <c r="H6" s="8" t="n">
        <v>4</v>
      </c>
      <c r="I6" s="9">
        <f>IF(OR(G6="",H6=""),"",G6*H6)</f>
        <v/>
      </c>
      <c r="J6" s="8" t="inlineStr">
        <is>
          <t>No</t>
        </is>
      </c>
      <c r="K6" s="9">
        <f>IF(I6="","",IF(OR(J6="Yes",G6=5,I6&gt;=$B$3),"Significant","Not significant"))</f>
        <v/>
      </c>
      <c r="L6" s="8" t="inlineStr">
        <is>
          <t>Closed-loop cleaner; lids on tanks</t>
        </is>
      </c>
      <c r="N6" s="10" t="inlineStr">
        <is>
          <t>Aspects listed</t>
        </is>
      </c>
      <c r="O6" s="11">
        <f>COUNTA(A6:A65)</f>
        <v/>
      </c>
    </row>
    <row r="7">
      <c r="A7" s="8" t="inlineStr">
        <is>
          <t>A-02</t>
        </is>
      </c>
      <c r="B7" s="8" t="inlineStr">
        <is>
          <t>Compressed air</t>
        </is>
      </c>
      <c r="C7" s="8" t="inlineStr">
        <is>
          <t>Electricity use and air leaks</t>
        </is>
      </c>
      <c r="D7" s="8" t="inlineStr">
        <is>
          <t>Resource use, emissions</t>
        </is>
      </c>
      <c r="E7" s="8" t="inlineStr">
        <is>
          <t>Normal</t>
        </is>
      </c>
      <c r="F7" s="8" t="inlineStr">
        <is>
          <t>Production</t>
        </is>
      </c>
      <c r="G7" s="8" t="n">
        <v>2</v>
      </c>
      <c r="H7" s="8" t="n">
        <v>5</v>
      </c>
      <c r="I7" s="9">
        <f>IF(OR(G7="",H7=""),"",G7*H7)</f>
        <v/>
      </c>
      <c r="J7" s="8" t="inlineStr">
        <is>
          <t>No</t>
        </is>
      </c>
      <c r="K7" s="9">
        <f>IF(I7="","",IF(OR(J7="Yes",G7=5,I7&gt;=$B$3),"Significant","Not significant"))</f>
        <v/>
      </c>
      <c r="L7" s="8" t="inlineStr">
        <is>
          <t>Quarterly leak survey</t>
        </is>
      </c>
      <c r="N7" s="10" t="inlineStr">
        <is>
          <t>Significant</t>
        </is>
      </c>
      <c r="O7" s="11">
        <f>COUNTIF(K6:K65,"Significant")</f>
        <v/>
      </c>
    </row>
    <row r="8">
      <c r="A8" s="8" t="inlineStr">
        <is>
          <t>A-03</t>
        </is>
      </c>
      <c r="B8" s="8" t="inlineStr">
        <is>
          <t>Machining</t>
        </is>
      </c>
      <c r="C8" s="8" t="inlineStr">
        <is>
          <t>Metal scrap generation</t>
        </is>
      </c>
      <c r="D8" s="8" t="inlineStr">
        <is>
          <t>Resource use, waste</t>
        </is>
      </c>
      <c r="E8" s="8" t="inlineStr">
        <is>
          <t>Normal</t>
        </is>
      </c>
      <c r="F8" s="8" t="inlineStr">
        <is>
          <t>Production</t>
        </is>
      </c>
      <c r="G8" s="8" t="n">
        <v>3</v>
      </c>
      <c r="H8" s="8" t="n">
        <v>5</v>
      </c>
      <c r="I8" s="9">
        <f>IF(OR(G8="",H8=""),"",G8*H8)</f>
        <v/>
      </c>
      <c r="J8" s="8" t="inlineStr">
        <is>
          <t>No</t>
        </is>
      </c>
      <c r="K8" s="9">
        <f>IF(I8="","",IF(OR(J8="Yes",G8=5,I8&gt;=$B$3),"Significant","Not significant"))</f>
        <v/>
      </c>
      <c r="L8" s="8" t="inlineStr">
        <is>
          <t>Scrap segregated and sold</t>
        </is>
      </c>
      <c r="N8" s="10" t="inlineStr">
        <is>
          <t>Share significant</t>
        </is>
      </c>
      <c r="O8" s="12">
        <f>IF(O6=0,"",O7/O6)</f>
        <v/>
      </c>
    </row>
    <row r="9">
      <c r="A9" s="8" t="inlineStr">
        <is>
          <t>A-04</t>
        </is>
      </c>
      <c r="B9" s="8" t="inlineStr">
        <is>
          <t>Rinse line</t>
        </is>
      </c>
      <c r="C9" s="8" t="inlineStr">
        <is>
          <t>Wastewater discharge</t>
        </is>
      </c>
      <c r="D9" s="8" t="inlineStr">
        <is>
          <t>Water pollution</t>
        </is>
      </c>
      <c r="E9" s="8" t="inlineStr">
        <is>
          <t>Normal</t>
        </is>
      </c>
      <c r="F9" s="8" t="inlineStr">
        <is>
          <t>Production</t>
        </is>
      </c>
      <c r="G9" s="8" t="n">
        <v>4</v>
      </c>
      <c r="H9" s="8" t="n">
        <v>3</v>
      </c>
      <c r="I9" s="9">
        <f>IF(OR(G9="",H9=""),"",G9*H9)</f>
        <v/>
      </c>
      <c r="J9" s="8" t="inlineStr">
        <is>
          <t>Yes</t>
        </is>
      </c>
      <c r="K9" s="9">
        <f>IF(I9="","",IF(OR(J9="Yes",G9=5,I9&gt;=$B$3),"Significant","Not significant"))</f>
        <v/>
      </c>
      <c r="L9" s="8" t="inlineStr">
        <is>
          <t>Discharge permit; monthly sampling</t>
        </is>
      </c>
    </row>
    <row r="10">
      <c r="A10" s="8" t="inlineStr">
        <is>
          <t>A-05</t>
        </is>
      </c>
      <c r="B10" s="8" t="inlineStr">
        <is>
          <t>Oil storage</t>
        </is>
      </c>
      <c r="C10" s="8" t="inlineStr">
        <is>
          <t>Oil spill</t>
        </is>
      </c>
      <c r="D10" s="8" t="inlineStr">
        <is>
          <t>Soil and water contamination</t>
        </is>
      </c>
      <c r="E10" s="8" t="inlineStr">
        <is>
          <t>Emergency</t>
        </is>
      </c>
      <c r="F10" s="8" t="inlineStr">
        <is>
          <t>Storage</t>
        </is>
      </c>
      <c r="G10" s="8" t="n">
        <v>5</v>
      </c>
      <c r="H10" s="8" t="n">
        <v>1</v>
      </c>
      <c r="I10" s="9">
        <f>IF(OR(G10="",H10=""),"",G10*H10)</f>
        <v/>
      </c>
      <c r="J10" s="8" t="inlineStr">
        <is>
          <t>No</t>
        </is>
      </c>
      <c r="K10" s="9">
        <f>IF(I10="","",IF(OR(J10="Yes",G10=5,I10&gt;=$B$3),"Significant","Not significant"))</f>
        <v/>
      </c>
      <c r="L10" s="8" t="inlineStr">
        <is>
          <t>Bunded storage; spill kits; annual drill</t>
        </is>
      </c>
    </row>
    <row r="11">
      <c r="A11" s="8" t="inlineStr">
        <is>
          <t>A-06</t>
        </is>
      </c>
      <c r="B11" s="8" t="inlineStr">
        <is>
          <t>Inbound goods</t>
        </is>
      </c>
      <c r="C11" s="8" t="inlineStr">
        <is>
          <t>Packaging waste</t>
        </is>
      </c>
      <c r="D11" s="8" t="inlineStr">
        <is>
          <t>Waste</t>
        </is>
      </c>
      <c r="E11" s="8" t="inlineStr">
        <is>
          <t>Normal</t>
        </is>
      </c>
      <c r="F11" s="8" t="inlineStr">
        <is>
          <t>Supply</t>
        </is>
      </c>
      <c r="G11" s="8" t="n">
        <v>2</v>
      </c>
      <c r="H11" s="8" t="n">
        <v>5</v>
      </c>
      <c r="I11" s="9">
        <f>IF(OR(G11="",H11=""),"",G11*H11)</f>
        <v/>
      </c>
      <c r="J11" s="8" t="inlineStr">
        <is>
          <t>No</t>
        </is>
      </c>
      <c r="K11" s="9">
        <f>IF(I11="","",IF(OR(J11="Yes",G11=5,I11&gt;=$B$3),"Significant","Not significant"))</f>
        <v/>
      </c>
      <c r="L11" s="8" t="inlineStr">
        <is>
          <t>Returnable containers trial</t>
        </is>
      </c>
    </row>
    <row r="12">
      <c r="A12" s="8" t="inlineStr">
        <is>
          <t>A-07</t>
        </is>
      </c>
      <c r="B12" s="8" t="inlineStr">
        <is>
          <t>Delivery fleet</t>
        </is>
      </c>
      <c r="C12" s="8" t="inlineStr">
        <is>
          <t>Fuel use and exhaust</t>
        </is>
      </c>
      <c r="D12" s="8" t="inlineStr">
        <is>
          <t>Air emissions</t>
        </is>
      </c>
      <c r="E12" s="8" t="inlineStr">
        <is>
          <t>Normal</t>
        </is>
      </c>
      <c r="F12" s="8" t="inlineStr">
        <is>
          <t>Distribution</t>
        </is>
      </c>
      <c r="G12" s="8" t="n">
        <v>3</v>
      </c>
      <c r="H12" s="8" t="n">
        <v>4</v>
      </c>
      <c r="I12" s="9">
        <f>IF(OR(G12="",H12=""),"",G12*H12)</f>
        <v/>
      </c>
      <c r="J12" s="8" t="inlineStr">
        <is>
          <t>No</t>
        </is>
      </c>
      <c r="K12" s="9">
        <f>IF(I12="","",IF(OR(J12="Yes",G12=5,I12&gt;=$B$3),"Significant","Not significant"))</f>
        <v/>
      </c>
      <c r="L12" s="8" t="inlineStr">
        <is>
          <t>Route planning</t>
        </is>
      </c>
    </row>
    <row r="13">
      <c r="A13" s="8" t="inlineStr">
        <is>
          <t>A-08</t>
        </is>
      </c>
      <c r="B13" s="8" t="inlineStr">
        <is>
          <t>Administration</t>
        </is>
      </c>
      <c r="C13" s="8" t="inlineStr">
        <is>
          <t>Office paper use</t>
        </is>
      </c>
      <c r="D13" s="8" t="inlineStr">
        <is>
          <t>Resource use, waste</t>
        </is>
      </c>
      <c r="E13" s="8" t="inlineStr">
        <is>
          <t>Normal</t>
        </is>
      </c>
      <c r="F13" s="8" t="inlineStr">
        <is>
          <t>Support</t>
        </is>
      </c>
      <c r="G13" s="8" t="n">
        <v>1</v>
      </c>
      <c r="H13" s="8" t="n">
        <v>5</v>
      </c>
      <c r="I13" s="9">
        <f>IF(OR(G13="",H13=""),"",G13*H13)</f>
        <v/>
      </c>
      <c r="J13" s="8" t="inlineStr">
        <is>
          <t>No</t>
        </is>
      </c>
      <c r="K13" s="9">
        <f>IF(I13="","",IF(OR(J13="Yes",G13=5,I13&gt;=$B$3),"Significant","Not significant"))</f>
        <v/>
      </c>
      <c r="L13" s="8" t="inlineStr">
        <is>
          <t>Double-sided default</t>
        </is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9">
        <f>IF(OR(G14="",H14=""),"",G14*H14)</f>
        <v/>
      </c>
      <c r="J14" s="8" t="n"/>
      <c r="K14" s="9">
        <f>IF(I14="","",IF(OR(J14="Yes",G14=5,I14&gt;=$B$3),"Significant","Not significant"))</f>
        <v/>
      </c>
      <c r="L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9">
        <f>IF(OR(G15="",H15=""),"",G15*H15)</f>
        <v/>
      </c>
      <c r="J15" s="8" t="n"/>
      <c r="K15" s="9">
        <f>IF(I15="","",IF(OR(J15="Yes",G15=5,I15&gt;=$B$3),"Significant","Not significant"))</f>
        <v/>
      </c>
      <c r="L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9">
        <f>IF(OR(G16="",H16=""),"",G16*H16)</f>
        <v/>
      </c>
      <c r="J16" s="8" t="n"/>
      <c r="K16" s="9">
        <f>IF(I16="","",IF(OR(J16="Yes",G16=5,I16&gt;=$B$3),"Significant","Not significant"))</f>
        <v/>
      </c>
      <c r="L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9">
        <f>IF(OR(G17="",H17=""),"",G17*H17)</f>
        <v/>
      </c>
      <c r="J17" s="8" t="n"/>
      <c r="K17" s="9">
        <f>IF(I17="","",IF(OR(J17="Yes",G17=5,I17&gt;=$B$3),"Significant","Not significant"))</f>
        <v/>
      </c>
      <c r="L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9">
        <f>IF(OR(G18="",H18=""),"",G18*H18)</f>
        <v/>
      </c>
      <c r="J18" s="8" t="n"/>
      <c r="K18" s="9">
        <f>IF(I18="","",IF(OR(J18="Yes",G18=5,I18&gt;=$B$3),"Significant","Not significant"))</f>
        <v/>
      </c>
      <c r="L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9">
        <f>IF(OR(G19="",H19=""),"",G19*H19)</f>
        <v/>
      </c>
      <c r="J19" s="8" t="n"/>
      <c r="K19" s="9">
        <f>IF(I19="","",IF(OR(J19="Yes",G19=5,I19&gt;=$B$3),"Significant","Not significant"))</f>
        <v/>
      </c>
      <c r="L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9">
        <f>IF(OR(G20="",H20=""),"",G20*H20)</f>
        <v/>
      </c>
      <c r="J20" s="8" t="n"/>
      <c r="K20" s="9">
        <f>IF(I20="","",IF(OR(J20="Yes",G20=5,I20&gt;=$B$3),"Significant","Not significant"))</f>
        <v/>
      </c>
      <c r="L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9">
        <f>IF(OR(G21="",H21=""),"",G21*H21)</f>
        <v/>
      </c>
      <c r="J21" s="8" t="n"/>
      <c r="K21" s="9">
        <f>IF(I21="","",IF(OR(J21="Yes",G21=5,I21&gt;=$B$3),"Significant","Not significant"))</f>
        <v/>
      </c>
      <c r="L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9">
        <f>IF(OR(G22="",H22=""),"",G22*H22)</f>
        <v/>
      </c>
      <c r="J22" s="8" t="n"/>
      <c r="K22" s="9">
        <f>IF(I22="","",IF(OR(J22="Yes",G22=5,I22&gt;=$B$3),"Significant","Not significant"))</f>
        <v/>
      </c>
      <c r="L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9">
        <f>IF(OR(G23="",H23=""),"",G23*H23)</f>
        <v/>
      </c>
      <c r="J23" s="8" t="n"/>
      <c r="K23" s="9">
        <f>IF(I23="","",IF(OR(J23="Yes",G23=5,I23&gt;=$B$3),"Significant","Not significant"))</f>
        <v/>
      </c>
      <c r="L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9">
        <f>IF(OR(G24="",H24=""),"",G24*H24)</f>
        <v/>
      </c>
      <c r="J24" s="8" t="n"/>
      <c r="K24" s="9">
        <f>IF(I24="","",IF(OR(J24="Yes",G24=5,I24&gt;=$B$3),"Significant","Not significant"))</f>
        <v/>
      </c>
      <c r="L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9">
        <f>IF(OR(G25="",H25=""),"",G25*H25)</f>
        <v/>
      </c>
      <c r="J25" s="8" t="n"/>
      <c r="K25" s="9">
        <f>IF(I25="","",IF(OR(J25="Yes",G25=5,I25&gt;=$B$3),"Significant","Not significant"))</f>
        <v/>
      </c>
      <c r="L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9">
        <f>IF(OR(G26="",H26=""),"",G26*H26)</f>
        <v/>
      </c>
      <c r="J26" s="8" t="n"/>
      <c r="K26" s="9">
        <f>IF(I26="","",IF(OR(J26="Yes",G26=5,I26&gt;=$B$3),"Significant","Not significant"))</f>
        <v/>
      </c>
      <c r="L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9">
        <f>IF(OR(G27="",H27=""),"",G27*H27)</f>
        <v/>
      </c>
      <c r="J27" s="8" t="n"/>
      <c r="K27" s="9">
        <f>IF(I27="","",IF(OR(J27="Yes",G27=5,I27&gt;=$B$3),"Significant","Not significant"))</f>
        <v/>
      </c>
      <c r="L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9">
        <f>IF(OR(G28="",H28=""),"",G28*H28)</f>
        <v/>
      </c>
      <c r="J28" s="8" t="n"/>
      <c r="K28" s="9">
        <f>IF(I28="","",IF(OR(J28="Yes",G28=5,I28&gt;=$B$3),"Significant","Not significant"))</f>
        <v/>
      </c>
      <c r="L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9">
        <f>IF(OR(G29="",H29=""),"",G29*H29)</f>
        <v/>
      </c>
      <c r="J29" s="8" t="n"/>
      <c r="K29" s="9">
        <f>IF(I29="","",IF(OR(J29="Yes",G29=5,I29&gt;=$B$3),"Significant","Not significant"))</f>
        <v/>
      </c>
      <c r="L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9">
        <f>IF(OR(G30="",H30=""),"",G30*H30)</f>
        <v/>
      </c>
      <c r="J30" s="8" t="n"/>
      <c r="K30" s="9">
        <f>IF(I30="","",IF(OR(J30="Yes",G30=5,I30&gt;=$B$3),"Significant","Not significant"))</f>
        <v/>
      </c>
      <c r="L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9">
        <f>IF(OR(G31="",H31=""),"",G31*H31)</f>
        <v/>
      </c>
      <c r="J31" s="8" t="n"/>
      <c r="K31" s="9">
        <f>IF(I31="","",IF(OR(J31="Yes",G31=5,I31&gt;=$B$3),"Significant","Not significant"))</f>
        <v/>
      </c>
      <c r="L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9">
        <f>IF(OR(G32="",H32=""),"",G32*H32)</f>
        <v/>
      </c>
      <c r="J32" s="8" t="n"/>
      <c r="K32" s="9">
        <f>IF(I32="","",IF(OR(J32="Yes",G32=5,I32&gt;=$B$3),"Significant","Not significant"))</f>
        <v/>
      </c>
      <c r="L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9">
        <f>IF(OR(G33="",H33=""),"",G33*H33)</f>
        <v/>
      </c>
      <c r="J33" s="8" t="n"/>
      <c r="K33" s="9">
        <f>IF(I33="","",IF(OR(J33="Yes",G33=5,I33&gt;=$B$3),"Significant","Not significant"))</f>
        <v/>
      </c>
      <c r="L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9">
        <f>IF(OR(G34="",H34=""),"",G34*H34)</f>
        <v/>
      </c>
      <c r="J34" s="8" t="n"/>
      <c r="K34" s="9">
        <f>IF(I34="","",IF(OR(J34="Yes",G34=5,I34&gt;=$B$3),"Significant","Not significant"))</f>
        <v/>
      </c>
      <c r="L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9">
        <f>IF(OR(G35="",H35=""),"",G35*H35)</f>
        <v/>
      </c>
      <c r="J35" s="8" t="n"/>
      <c r="K35" s="9">
        <f>IF(I35="","",IF(OR(J35="Yes",G35=5,I35&gt;=$B$3),"Significant","Not significant"))</f>
        <v/>
      </c>
      <c r="L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9">
        <f>IF(OR(G36="",H36=""),"",G36*H36)</f>
        <v/>
      </c>
      <c r="J36" s="8" t="n"/>
      <c r="K36" s="9">
        <f>IF(I36="","",IF(OR(J36="Yes",G36=5,I36&gt;=$B$3),"Significant","Not significant"))</f>
        <v/>
      </c>
      <c r="L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9">
        <f>IF(OR(G37="",H37=""),"",G37*H37)</f>
        <v/>
      </c>
      <c r="J37" s="8" t="n"/>
      <c r="K37" s="9">
        <f>IF(I37="","",IF(OR(J37="Yes",G37=5,I37&gt;=$B$3),"Significant","Not significant"))</f>
        <v/>
      </c>
      <c r="L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9">
        <f>IF(OR(G38="",H38=""),"",G38*H38)</f>
        <v/>
      </c>
      <c r="J38" s="8" t="n"/>
      <c r="K38" s="9">
        <f>IF(I38="","",IF(OR(J38="Yes",G38=5,I38&gt;=$B$3),"Significant","Not significant"))</f>
        <v/>
      </c>
      <c r="L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9">
        <f>IF(OR(G39="",H39=""),"",G39*H39)</f>
        <v/>
      </c>
      <c r="J39" s="8" t="n"/>
      <c r="K39" s="9">
        <f>IF(I39="","",IF(OR(J39="Yes",G39=5,I39&gt;=$B$3),"Significant","Not significant"))</f>
        <v/>
      </c>
      <c r="L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9">
        <f>IF(OR(G40="",H40=""),"",G40*H40)</f>
        <v/>
      </c>
      <c r="J40" s="8" t="n"/>
      <c r="K40" s="9">
        <f>IF(I40="","",IF(OR(J40="Yes",G40=5,I40&gt;=$B$3),"Significant","Not significant"))</f>
        <v/>
      </c>
      <c r="L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9">
        <f>IF(OR(G41="",H41=""),"",G41*H41)</f>
        <v/>
      </c>
      <c r="J41" s="8" t="n"/>
      <c r="K41" s="9">
        <f>IF(I41="","",IF(OR(J41="Yes",G41=5,I41&gt;=$B$3),"Significant","Not significant"))</f>
        <v/>
      </c>
      <c r="L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9">
        <f>IF(OR(G42="",H42=""),"",G42*H42)</f>
        <v/>
      </c>
      <c r="J42" s="8" t="n"/>
      <c r="K42" s="9">
        <f>IF(I42="","",IF(OR(J42="Yes",G42=5,I42&gt;=$B$3),"Significant","Not significant"))</f>
        <v/>
      </c>
      <c r="L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9">
        <f>IF(OR(G43="",H43=""),"",G43*H43)</f>
        <v/>
      </c>
      <c r="J43" s="8" t="n"/>
      <c r="K43" s="9">
        <f>IF(I43="","",IF(OR(J43="Yes",G43=5,I43&gt;=$B$3),"Significant","Not significant"))</f>
        <v/>
      </c>
      <c r="L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9">
        <f>IF(OR(G44="",H44=""),"",G44*H44)</f>
        <v/>
      </c>
      <c r="J44" s="8" t="n"/>
      <c r="K44" s="9">
        <f>IF(I44="","",IF(OR(J44="Yes",G44=5,I44&gt;=$B$3),"Significant","Not significant"))</f>
        <v/>
      </c>
      <c r="L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9">
        <f>IF(OR(G45="",H45=""),"",G45*H45)</f>
        <v/>
      </c>
      <c r="J45" s="8" t="n"/>
      <c r="K45" s="9">
        <f>IF(I45="","",IF(OR(J45="Yes",G45=5,I45&gt;=$B$3),"Significant","Not significant"))</f>
        <v/>
      </c>
      <c r="L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9">
        <f>IF(OR(G46="",H46=""),"",G46*H46)</f>
        <v/>
      </c>
      <c r="J46" s="8" t="n"/>
      <c r="K46" s="9">
        <f>IF(I46="","",IF(OR(J46="Yes",G46=5,I46&gt;=$B$3),"Significant","Not significant"))</f>
        <v/>
      </c>
      <c r="L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9">
        <f>IF(OR(G47="",H47=""),"",G47*H47)</f>
        <v/>
      </c>
      <c r="J47" s="8" t="n"/>
      <c r="K47" s="9">
        <f>IF(I47="","",IF(OR(J47="Yes",G47=5,I47&gt;=$B$3),"Significant","Not significant"))</f>
        <v/>
      </c>
      <c r="L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9">
        <f>IF(OR(G48="",H48=""),"",G48*H48)</f>
        <v/>
      </c>
      <c r="J48" s="8" t="n"/>
      <c r="K48" s="9">
        <f>IF(I48="","",IF(OR(J48="Yes",G48=5,I48&gt;=$B$3),"Significant","Not significant"))</f>
        <v/>
      </c>
      <c r="L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9">
        <f>IF(OR(G49="",H49=""),"",G49*H49)</f>
        <v/>
      </c>
      <c r="J49" s="8" t="n"/>
      <c r="K49" s="9">
        <f>IF(I49="","",IF(OR(J49="Yes",G49=5,I49&gt;=$B$3),"Significant","Not significant"))</f>
        <v/>
      </c>
      <c r="L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9">
        <f>IF(OR(G50="",H50=""),"",G50*H50)</f>
        <v/>
      </c>
      <c r="J50" s="8" t="n"/>
      <c r="K50" s="9">
        <f>IF(I50="","",IF(OR(J50="Yes",G50=5,I50&gt;=$B$3),"Significant","Not significant"))</f>
        <v/>
      </c>
      <c r="L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9">
        <f>IF(OR(G51="",H51=""),"",G51*H51)</f>
        <v/>
      </c>
      <c r="J51" s="8" t="n"/>
      <c r="K51" s="9">
        <f>IF(I51="","",IF(OR(J51="Yes",G51=5,I51&gt;=$B$3),"Significant","Not significant"))</f>
        <v/>
      </c>
      <c r="L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9">
        <f>IF(OR(G52="",H52=""),"",G52*H52)</f>
        <v/>
      </c>
      <c r="J52" s="8" t="n"/>
      <c r="K52" s="9">
        <f>IF(I52="","",IF(OR(J52="Yes",G52=5,I52&gt;=$B$3),"Significant","Not significant"))</f>
        <v/>
      </c>
      <c r="L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9">
        <f>IF(OR(G53="",H53=""),"",G53*H53)</f>
        <v/>
      </c>
      <c r="J53" s="8" t="n"/>
      <c r="K53" s="9">
        <f>IF(I53="","",IF(OR(J53="Yes",G53=5,I53&gt;=$B$3),"Significant","Not significant"))</f>
        <v/>
      </c>
      <c r="L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9">
        <f>IF(OR(G54="",H54=""),"",G54*H54)</f>
        <v/>
      </c>
      <c r="J54" s="8" t="n"/>
      <c r="K54" s="9">
        <f>IF(I54="","",IF(OR(J54="Yes",G54=5,I54&gt;=$B$3),"Significant","Not significant"))</f>
        <v/>
      </c>
      <c r="L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9">
        <f>IF(OR(G55="",H55=""),"",G55*H55)</f>
        <v/>
      </c>
      <c r="J55" s="8" t="n"/>
      <c r="K55" s="9">
        <f>IF(I55="","",IF(OR(J55="Yes",G55=5,I55&gt;=$B$3),"Significant","Not significant"))</f>
        <v/>
      </c>
      <c r="L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9">
        <f>IF(OR(G56="",H56=""),"",G56*H56)</f>
        <v/>
      </c>
      <c r="J56" s="8" t="n"/>
      <c r="K56" s="9">
        <f>IF(I56="","",IF(OR(J56="Yes",G56=5,I56&gt;=$B$3),"Significant","Not significant"))</f>
        <v/>
      </c>
      <c r="L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9">
        <f>IF(OR(G57="",H57=""),"",G57*H57)</f>
        <v/>
      </c>
      <c r="J57" s="8" t="n"/>
      <c r="K57" s="9">
        <f>IF(I57="","",IF(OR(J57="Yes",G57=5,I57&gt;=$B$3),"Significant","Not significant"))</f>
        <v/>
      </c>
      <c r="L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9">
        <f>IF(OR(G58="",H58=""),"",G58*H58)</f>
        <v/>
      </c>
      <c r="J58" s="8" t="n"/>
      <c r="K58" s="9">
        <f>IF(I58="","",IF(OR(J58="Yes",G58=5,I58&gt;=$B$3),"Significant","Not significant"))</f>
        <v/>
      </c>
      <c r="L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9">
        <f>IF(OR(G59="",H59=""),"",G59*H59)</f>
        <v/>
      </c>
      <c r="J59" s="8" t="n"/>
      <c r="K59" s="9">
        <f>IF(I59="","",IF(OR(J59="Yes",G59=5,I59&gt;=$B$3),"Significant","Not significant"))</f>
        <v/>
      </c>
      <c r="L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9">
        <f>IF(OR(G60="",H60=""),"",G60*H60)</f>
        <v/>
      </c>
      <c r="J60" s="8" t="n"/>
      <c r="K60" s="9">
        <f>IF(I60="","",IF(OR(J60="Yes",G60=5,I60&gt;=$B$3),"Significant","Not significant"))</f>
        <v/>
      </c>
      <c r="L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9">
        <f>IF(OR(G61="",H61=""),"",G61*H61)</f>
        <v/>
      </c>
      <c r="J61" s="8" t="n"/>
      <c r="K61" s="9">
        <f>IF(I61="","",IF(OR(J61="Yes",G61=5,I61&gt;=$B$3),"Significant","Not significant"))</f>
        <v/>
      </c>
      <c r="L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9">
        <f>IF(OR(G62="",H62=""),"",G62*H62)</f>
        <v/>
      </c>
      <c r="J62" s="8" t="n"/>
      <c r="K62" s="9">
        <f>IF(I62="","",IF(OR(J62="Yes",G62=5,I62&gt;=$B$3),"Significant","Not significant"))</f>
        <v/>
      </c>
      <c r="L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9">
        <f>IF(OR(G63="",H63=""),"",G63*H63)</f>
        <v/>
      </c>
      <c r="J63" s="8" t="n"/>
      <c r="K63" s="9">
        <f>IF(I63="","",IF(OR(J63="Yes",G63=5,I63&gt;=$B$3),"Significant","Not significant"))</f>
        <v/>
      </c>
      <c r="L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9">
        <f>IF(OR(G64="",H64=""),"",G64*H64)</f>
        <v/>
      </c>
      <c r="J64" s="8" t="n"/>
      <c r="K64" s="9">
        <f>IF(I64="","",IF(OR(J64="Yes",G64=5,I64&gt;=$B$3),"Significant","Not significant"))</f>
        <v/>
      </c>
      <c r="L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9">
        <f>IF(OR(G65="",H65=""),"",G65*H65)</f>
        <v/>
      </c>
      <c r="J65" s="8" t="n"/>
      <c r="K65" s="9">
        <f>IF(I65="","",IF(OR(J65="Yes",G65=5,I65&gt;=$B$3),"Significant","Not significant"))</f>
        <v/>
      </c>
      <c r="L65" s="8" t="n"/>
    </row>
  </sheetData>
  <conditionalFormatting sqref="K6:K65">
    <cfRule type="cellIs" priority="1" operator="equal" dxfId="0">
      <formula>"Significant"</formula>
    </cfRule>
  </conditionalFormatting>
  <dataValidations count="4">
    <dataValidation sqref="E6:E65" showDropDown="0" showInputMessage="0" showErrorMessage="1" allowBlank="1" errorTitle="Invalid entry" error="Pick a value from the list." type="list">
      <formula1>"Normal,Abnormal,Emergency"</formula1>
    </dataValidation>
    <dataValidation sqref="F6:F65" showDropDown="0" showInputMessage="0" showErrorMessage="1" allowBlank="1" errorTitle="Invalid entry" error="Pick a value from the list." type="list">
      <formula1>"Supply,Production,Storage,Distribution,Use,End of life,Support"</formula1>
    </dataValidation>
    <dataValidation sqref="G6:H65" showDropDown="0" showInputMessage="0" showErrorMessage="1" allowBlank="1" errorTitle="Invalid entry" error="Pick a value from the list." type="list">
      <formula1>"1,2,3,4,5"</formula1>
    </dataValidation>
    <dataValidation sqref="J6:J65" showDropDown="0" showInputMessage="0" showErrorMessage="1" allowBlank="1" errorTitle="Invalid entry" error="Pick a value from the list.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cols>
    <col width="7" customWidth="1" min="1" max="1"/>
    <col width="10" customWidth="1" min="2" max="2"/>
    <col width="40" customWidth="1" min="3" max="3"/>
    <col width="34" customWidth="1" min="4" max="4"/>
    <col width="18" customWidth="1" min="5" max="5"/>
    <col width="12" customWidth="1" min="6" max="6"/>
    <col width="14" customWidth="1" min="7" max="7"/>
    <col width="13" customWidth="1" min="8" max="8"/>
    <col width="11" customWidth="1" min="9" max="9"/>
  </cols>
  <sheetData>
    <row r="1">
      <c r="A1" s="1" t="inlineStr">
        <is>
          <t>OBJECTIVES AND ACTIONS</t>
        </is>
      </c>
    </row>
    <row r="2">
      <c r="A2" s="4" t="inlineStr">
        <is>
          <t>Link each objective to an aspect ID from the register. Example rows are placeholders.</t>
        </is>
      </c>
    </row>
    <row r="4" ht="32" customHeight="1">
      <c r="A4" s="7" t="inlineStr">
        <is>
          <t>ID</t>
        </is>
      </c>
      <c r="B4" s="7" t="inlineStr">
        <is>
          <t>Aspect ID</t>
        </is>
      </c>
      <c r="C4" s="7" t="inlineStr">
        <is>
          <t>Objective</t>
        </is>
      </c>
      <c r="D4" s="7" t="inlineStr">
        <is>
          <t>Target and measure</t>
        </is>
      </c>
      <c r="E4" s="7" t="inlineStr">
        <is>
          <t>Owner (role)</t>
        </is>
      </c>
      <c r="F4" s="7" t="inlineStr">
        <is>
          <t>Due date</t>
        </is>
      </c>
      <c r="G4" s="7" t="inlineStr">
        <is>
          <t>Status</t>
        </is>
      </c>
      <c r="H4" s="7" t="inlineStr">
        <is>
          <t>Date completed</t>
        </is>
      </c>
      <c r="I4" s="7" t="inlineStr">
        <is>
          <t>Days overdue</t>
        </is>
      </c>
    </row>
    <row r="5">
      <c r="A5" s="8" t="inlineStr">
        <is>
          <t>O-1</t>
        </is>
      </c>
      <c r="B5" s="8" t="inlineStr">
        <is>
          <t>A-01</t>
        </is>
      </c>
      <c r="C5" s="8" t="inlineStr">
        <is>
          <t>Reduce solvent purchases</t>
        </is>
      </c>
      <c r="D5" s="8" t="inlineStr">
        <is>
          <t>20% less than last year, tracked monthly</t>
        </is>
      </c>
      <c r="E5" s="8" t="inlineStr">
        <is>
          <t>Production manager</t>
        </is>
      </c>
      <c r="F5" s="13" t="n">
        <v>46387</v>
      </c>
      <c r="G5" s="8" t="inlineStr">
        <is>
          <t>In progress</t>
        </is>
      </c>
      <c r="H5" s="13" t="n"/>
      <c r="I5" s="9">
        <f>IF(OR(F5="",G5="Complete",G5="Cancelled"),"",MAX(0,TODAY()-F5))</f>
        <v/>
      </c>
    </row>
    <row r="6">
      <c r="A6" s="8" t="inlineStr">
        <is>
          <t>O-2</t>
        </is>
      </c>
      <c r="B6" s="8" t="inlineStr">
        <is>
          <t>A-04</t>
        </is>
      </c>
      <c r="C6" s="8" t="inlineStr">
        <is>
          <t>Stay within discharge permit limits</t>
        </is>
      </c>
      <c r="D6" s="8" t="inlineStr">
        <is>
          <t>Zero exceedances; monthly results reviewed</t>
        </is>
      </c>
      <c r="E6" s="8" t="inlineStr">
        <is>
          <t>EHS lead</t>
        </is>
      </c>
      <c r="F6" s="13" t="n">
        <v>46387</v>
      </c>
      <c r="G6" s="8" t="inlineStr">
        <is>
          <t>In progress</t>
        </is>
      </c>
      <c r="H6" s="13" t="n"/>
      <c r="I6" s="9">
        <f>IF(OR(F6="",G6="Complete",G6="Cancelled"),"",MAX(0,TODAY()-F6))</f>
        <v/>
      </c>
    </row>
    <row r="7">
      <c r="A7" s="8" t="inlineStr">
        <is>
          <t>O-3</t>
        </is>
      </c>
      <c r="B7" s="8" t="inlineStr">
        <is>
          <t>A-05</t>
        </is>
      </c>
      <c r="C7" s="8" t="inlineStr">
        <is>
          <t>Confirm spill response readiness</t>
        </is>
      </c>
      <c r="D7" s="8" t="inlineStr">
        <is>
          <t>Annual drill completed with actions closed</t>
        </is>
      </c>
      <c r="E7" s="8" t="inlineStr">
        <is>
          <t>Maintenance lead</t>
        </is>
      </c>
      <c r="F7" s="13" t="n">
        <v>46310</v>
      </c>
      <c r="G7" s="8" t="inlineStr">
        <is>
          <t>Open</t>
        </is>
      </c>
      <c r="H7" s="13" t="n"/>
      <c r="I7" s="9">
        <f>IF(OR(F7="",G7="Complete",G7="Cancelled"),"",MAX(0,TODAY()-F7))</f>
        <v/>
      </c>
    </row>
    <row r="8">
      <c r="A8" s="8" t="inlineStr">
        <is>
          <t>O-4</t>
        </is>
      </c>
      <c r="B8" s="8" t="inlineStr">
        <is>
          <t>A-03</t>
        </is>
      </c>
      <c r="C8" s="8" t="inlineStr">
        <is>
          <t>Reduce metal offcuts</t>
        </is>
      </c>
      <c r="D8" s="8" t="inlineStr">
        <is>
          <t>30% fewer offcuts per part</t>
        </is>
      </c>
      <c r="E8" s="8" t="inlineStr">
        <is>
          <t>Engineering</t>
        </is>
      </c>
      <c r="F8" s="13" t="n">
        <v>46280</v>
      </c>
      <c r="G8" s="8" t="inlineStr">
        <is>
          <t>Complete</t>
        </is>
      </c>
      <c r="H8" s="13" t="n">
        <v>46275</v>
      </c>
      <c r="I8" s="9">
        <f>IF(OR(F8="",G8="Complete",G8="Cancelled"),"",MAX(0,TODAY()-F8))</f>
        <v/>
      </c>
    </row>
    <row r="9">
      <c r="A9" s="8" t="n"/>
      <c r="B9" s="8" t="n"/>
      <c r="C9" s="8" t="n"/>
      <c r="D9" s="8" t="n"/>
      <c r="E9" s="8" t="n"/>
      <c r="F9" s="13" t="n"/>
      <c r="G9" s="8" t="n"/>
      <c r="H9" s="13" t="n"/>
      <c r="I9" s="9">
        <f>IF(OR(F9="",G9="Complete",G9="Cancelled"),"",MAX(0,TODAY()-F9))</f>
        <v/>
      </c>
    </row>
    <row r="10">
      <c r="A10" s="8" t="n"/>
      <c r="B10" s="8" t="n"/>
      <c r="C10" s="8" t="n"/>
      <c r="D10" s="8" t="n"/>
      <c r="E10" s="8" t="n"/>
      <c r="F10" s="13" t="n"/>
      <c r="G10" s="8" t="n"/>
      <c r="H10" s="13" t="n"/>
      <c r="I10" s="9">
        <f>IF(OR(F10="",G10="Complete",G10="Cancelled"),"",MAX(0,TODAY()-F10))</f>
        <v/>
      </c>
    </row>
    <row r="11">
      <c r="A11" s="8" t="n"/>
      <c r="B11" s="8" t="n"/>
      <c r="C11" s="8" t="n"/>
      <c r="D11" s="8" t="n"/>
      <c r="E11" s="8" t="n"/>
      <c r="F11" s="13" t="n"/>
      <c r="G11" s="8" t="n"/>
      <c r="H11" s="13" t="n"/>
      <c r="I11" s="9">
        <f>IF(OR(F11="",G11="Complete",G11="Cancelled"),"",MAX(0,TODAY()-F11))</f>
        <v/>
      </c>
    </row>
    <row r="12">
      <c r="A12" s="8" t="n"/>
      <c r="B12" s="8" t="n"/>
      <c r="C12" s="8" t="n"/>
      <c r="D12" s="8" t="n"/>
      <c r="E12" s="8" t="n"/>
      <c r="F12" s="13" t="n"/>
      <c r="G12" s="8" t="n"/>
      <c r="H12" s="13" t="n"/>
      <c r="I12" s="9">
        <f>IF(OR(F12="",G12="Complete",G12="Cancelled"),"",MAX(0,TODAY()-F12))</f>
        <v/>
      </c>
    </row>
    <row r="13">
      <c r="A13" s="8" t="n"/>
      <c r="B13" s="8" t="n"/>
      <c r="C13" s="8" t="n"/>
      <c r="D13" s="8" t="n"/>
      <c r="E13" s="8" t="n"/>
      <c r="F13" s="13" t="n"/>
      <c r="G13" s="8" t="n"/>
      <c r="H13" s="13" t="n"/>
      <c r="I13" s="9">
        <f>IF(OR(F13="",G13="Complete",G13="Cancelled"),"",MAX(0,TODAY()-F13))</f>
        <v/>
      </c>
    </row>
    <row r="14">
      <c r="A14" s="8" t="n"/>
      <c r="B14" s="8" t="n"/>
      <c r="C14" s="8" t="n"/>
      <c r="D14" s="8" t="n"/>
      <c r="E14" s="8" t="n"/>
      <c r="F14" s="13" t="n"/>
      <c r="G14" s="8" t="n"/>
      <c r="H14" s="13" t="n"/>
      <c r="I14" s="9">
        <f>IF(OR(F14="",G14="Complete",G14="Cancelled"),"",MAX(0,TODAY()-F14))</f>
        <v/>
      </c>
    </row>
    <row r="15">
      <c r="A15" s="8" t="n"/>
      <c r="B15" s="8" t="n"/>
      <c r="C15" s="8" t="n"/>
      <c r="D15" s="8" t="n"/>
      <c r="E15" s="8" t="n"/>
      <c r="F15" s="13" t="n"/>
      <c r="G15" s="8" t="n"/>
      <c r="H15" s="13" t="n"/>
      <c r="I15" s="9">
        <f>IF(OR(F15="",G15="Complete",G15="Cancelled"),"",MAX(0,TODAY()-F15))</f>
        <v/>
      </c>
    </row>
    <row r="16">
      <c r="A16" s="8" t="n"/>
      <c r="B16" s="8" t="n"/>
      <c r="C16" s="8" t="n"/>
      <c r="D16" s="8" t="n"/>
      <c r="E16" s="8" t="n"/>
      <c r="F16" s="13" t="n"/>
      <c r="G16" s="8" t="n"/>
      <c r="H16" s="13" t="n"/>
      <c r="I16" s="9">
        <f>IF(OR(F16="",G16="Complete",G16="Cancelled"),"",MAX(0,TODAY()-F16))</f>
        <v/>
      </c>
    </row>
    <row r="17">
      <c r="A17" s="8" t="n"/>
      <c r="B17" s="8" t="n"/>
      <c r="C17" s="8" t="n"/>
      <c r="D17" s="8" t="n"/>
      <c r="E17" s="8" t="n"/>
      <c r="F17" s="13" t="n"/>
      <c r="G17" s="8" t="n"/>
      <c r="H17" s="13" t="n"/>
      <c r="I17" s="9">
        <f>IF(OR(F17="",G17="Complete",G17="Cancelled"),"",MAX(0,TODAY()-F17))</f>
        <v/>
      </c>
    </row>
    <row r="18">
      <c r="A18" s="8" t="n"/>
      <c r="B18" s="8" t="n"/>
      <c r="C18" s="8" t="n"/>
      <c r="D18" s="8" t="n"/>
      <c r="E18" s="8" t="n"/>
      <c r="F18" s="13" t="n"/>
      <c r="G18" s="8" t="n"/>
      <c r="H18" s="13" t="n"/>
      <c r="I18" s="9">
        <f>IF(OR(F18="",G18="Complete",G18="Cancelled"),"",MAX(0,TODAY()-F18))</f>
        <v/>
      </c>
    </row>
    <row r="19">
      <c r="A19" s="8" t="n"/>
      <c r="B19" s="8" t="n"/>
      <c r="C19" s="8" t="n"/>
      <c r="D19" s="8" t="n"/>
      <c r="E19" s="8" t="n"/>
      <c r="F19" s="13" t="n"/>
      <c r="G19" s="8" t="n"/>
      <c r="H19" s="13" t="n"/>
      <c r="I19" s="9">
        <f>IF(OR(F19="",G19="Complete",G19="Cancelled"),"",MAX(0,TODAY()-F19))</f>
        <v/>
      </c>
    </row>
    <row r="20">
      <c r="A20" s="8" t="n"/>
      <c r="B20" s="8" t="n"/>
      <c r="C20" s="8" t="n"/>
      <c r="D20" s="8" t="n"/>
      <c r="E20" s="8" t="n"/>
      <c r="F20" s="13" t="n"/>
      <c r="G20" s="8" t="n"/>
      <c r="H20" s="13" t="n"/>
      <c r="I20" s="9">
        <f>IF(OR(F20="",G20="Complete",G20="Cancelled"),"",MAX(0,TODAY()-F20))</f>
        <v/>
      </c>
    </row>
    <row r="21">
      <c r="A21" s="8" t="n"/>
      <c r="B21" s="8" t="n"/>
      <c r="C21" s="8" t="n"/>
      <c r="D21" s="8" t="n"/>
      <c r="E21" s="8" t="n"/>
      <c r="F21" s="13" t="n"/>
      <c r="G21" s="8" t="n"/>
      <c r="H21" s="13" t="n"/>
      <c r="I21" s="9">
        <f>IF(OR(F21="",G21="Complete",G21="Cancelled"),"",MAX(0,TODAY()-F21))</f>
        <v/>
      </c>
    </row>
    <row r="22">
      <c r="A22" s="8" t="n"/>
      <c r="B22" s="8" t="n"/>
      <c r="C22" s="8" t="n"/>
      <c r="D22" s="8" t="n"/>
      <c r="E22" s="8" t="n"/>
      <c r="F22" s="13" t="n"/>
      <c r="G22" s="8" t="n"/>
      <c r="H22" s="13" t="n"/>
      <c r="I22" s="9">
        <f>IF(OR(F22="",G22="Complete",G22="Cancelled"),"",MAX(0,TODAY()-F22))</f>
        <v/>
      </c>
    </row>
    <row r="23">
      <c r="A23" s="8" t="n"/>
      <c r="B23" s="8" t="n"/>
      <c r="C23" s="8" t="n"/>
      <c r="D23" s="8" t="n"/>
      <c r="E23" s="8" t="n"/>
      <c r="F23" s="13" t="n"/>
      <c r="G23" s="8" t="n"/>
      <c r="H23" s="13" t="n"/>
      <c r="I23" s="9">
        <f>IF(OR(F23="",G23="Complete",G23="Cancelled"),"",MAX(0,TODAY()-F23))</f>
        <v/>
      </c>
    </row>
    <row r="24">
      <c r="A24" s="8" t="n"/>
      <c r="B24" s="8" t="n"/>
      <c r="C24" s="8" t="n"/>
      <c r="D24" s="8" t="n"/>
      <c r="E24" s="8" t="n"/>
      <c r="F24" s="13" t="n"/>
      <c r="G24" s="8" t="n"/>
      <c r="H24" s="13" t="n"/>
      <c r="I24" s="9">
        <f>IF(OR(F24="",G24="Complete",G24="Cancelled"),"",MAX(0,TODAY()-F24))</f>
        <v/>
      </c>
    </row>
    <row r="25">
      <c r="A25" s="8" t="n"/>
      <c r="B25" s="8" t="n"/>
      <c r="C25" s="8" t="n"/>
      <c r="D25" s="8" t="n"/>
      <c r="E25" s="8" t="n"/>
      <c r="F25" s="13" t="n"/>
      <c r="G25" s="8" t="n"/>
      <c r="H25" s="13" t="n"/>
      <c r="I25" s="9">
        <f>IF(OR(F25="",G25="Complete",G25="Cancelled"),"",MAX(0,TODAY()-F25))</f>
        <v/>
      </c>
    </row>
    <row r="26">
      <c r="A26" s="8" t="n"/>
      <c r="B26" s="8" t="n"/>
      <c r="C26" s="8" t="n"/>
      <c r="D26" s="8" t="n"/>
      <c r="E26" s="8" t="n"/>
      <c r="F26" s="13" t="n"/>
      <c r="G26" s="8" t="n"/>
      <c r="H26" s="13" t="n"/>
      <c r="I26" s="9">
        <f>IF(OR(F26="",G26="Complete",G26="Cancelled"),"",MAX(0,TODAY()-F26))</f>
        <v/>
      </c>
    </row>
    <row r="27">
      <c r="A27" s="8" t="n"/>
      <c r="B27" s="8" t="n"/>
      <c r="C27" s="8" t="n"/>
      <c r="D27" s="8" t="n"/>
      <c r="E27" s="8" t="n"/>
      <c r="F27" s="13" t="n"/>
      <c r="G27" s="8" t="n"/>
      <c r="H27" s="13" t="n"/>
      <c r="I27" s="9">
        <f>IF(OR(F27="",G27="Complete",G27="Cancelled"),"",MAX(0,TODAY()-F27))</f>
        <v/>
      </c>
    </row>
    <row r="28">
      <c r="A28" s="8" t="n"/>
      <c r="B28" s="8" t="n"/>
      <c r="C28" s="8" t="n"/>
      <c r="D28" s="8" t="n"/>
      <c r="E28" s="8" t="n"/>
      <c r="F28" s="13" t="n"/>
      <c r="G28" s="8" t="n"/>
      <c r="H28" s="13" t="n"/>
      <c r="I28" s="9">
        <f>IF(OR(F28="",G28="Complete",G28="Cancelled"),"",MAX(0,TODAY()-F28))</f>
        <v/>
      </c>
    </row>
    <row r="29">
      <c r="A29" s="8" t="n"/>
      <c r="B29" s="8" t="n"/>
      <c r="C29" s="8" t="n"/>
      <c r="D29" s="8" t="n"/>
      <c r="E29" s="8" t="n"/>
      <c r="F29" s="13" t="n"/>
      <c r="G29" s="8" t="n"/>
      <c r="H29" s="13" t="n"/>
      <c r="I29" s="9">
        <f>IF(OR(F29="",G29="Complete",G29="Cancelled"),"",MAX(0,TODAY()-F29))</f>
        <v/>
      </c>
    </row>
    <row r="30">
      <c r="A30" s="8" t="n"/>
      <c r="B30" s="8" t="n"/>
      <c r="C30" s="8" t="n"/>
      <c r="D30" s="8" t="n"/>
      <c r="E30" s="8" t="n"/>
      <c r="F30" s="13" t="n"/>
      <c r="G30" s="8" t="n"/>
      <c r="H30" s="13" t="n"/>
      <c r="I30" s="9">
        <f>IF(OR(F30="",G30="Complete",G30="Cancelled"),"",MAX(0,TODAY()-F30))</f>
        <v/>
      </c>
    </row>
    <row r="31">
      <c r="A31" s="8" t="n"/>
      <c r="B31" s="8" t="n"/>
      <c r="C31" s="8" t="n"/>
      <c r="D31" s="8" t="n"/>
      <c r="E31" s="8" t="n"/>
      <c r="F31" s="13" t="n"/>
      <c r="G31" s="8" t="n"/>
      <c r="H31" s="13" t="n"/>
      <c r="I31" s="9">
        <f>IF(OR(F31="",G31="Complete",G31="Cancelled"),"",MAX(0,TODAY()-F31))</f>
        <v/>
      </c>
    </row>
    <row r="32">
      <c r="A32" s="8" t="n"/>
      <c r="B32" s="8" t="n"/>
      <c r="C32" s="8" t="n"/>
      <c r="D32" s="8" t="n"/>
      <c r="E32" s="8" t="n"/>
      <c r="F32" s="13" t="n"/>
      <c r="G32" s="8" t="n"/>
      <c r="H32" s="13" t="n"/>
      <c r="I32" s="9">
        <f>IF(OR(F32="",G32="Complete",G32="Cancelled"),"",MAX(0,TODAY()-F32))</f>
        <v/>
      </c>
    </row>
    <row r="33">
      <c r="A33" s="8" t="n"/>
      <c r="B33" s="8" t="n"/>
      <c r="C33" s="8" t="n"/>
      <c r="D33" s="8" t="n"/>
      <c r="E33" s="8" t="n"/>
      <c r="F33" s="13" t="n"/>
      <c r="G33" s="8" t="n"/>
      <c r="H33" s="13" t="n"/>
      <c r="I33" s="9">
        <f>IF(OR(F33="",G33="Complete",G33="Cancelled"),"",MAX(0,TODAY()-F33))</f>
        <v/>
      </c>
    </row>
    <row r="34">
      <c r="A34" s="8" t="n"/>
      <c r="B34" s="8" t="n"/>
      <c r="C34" s="8" t="n"/>
      <c r="D34" s="8" t="n"/>
      <c r="E34" s="8" t="n"/>
      <c r="F34" s="13" t="n"/>
      <c r="G34" s="8" t="n"/>
      <c r="H34" s="13" t="n"/>
      <c r="I34" s="9">
        <f>IF(OR(F34="",G34="Complete",G34="Cancelled"),"",MAX(0,TODAY()-F34))</f>
        <v/>
      </c>
    </row>
  </sheetData>
  <conditionalFormatting sqref="I5:I34">
    <cfRule type="cellIs" priority="1" operator="greaterThan" dxfId="0">
      <formula>0</formula>
    </cfRule>
  </conditionalFormatting>
  <dataValidations count="1">
    <dataValidation sqref="G5:G34" showDropDown="0" showInputMessage="0" showErrorMessage="1" allowBlank="1" errorTitle="Invalid entry" error="Pick a value from the list." type="list">
      <formula1>"Open,In progress,Complete,Cancelled"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cols>
    <col width="7" customWidth="1" min="1" max="1"/>
    <col width="44" customWidth="1" min="2" max="2"/>
    <col width="26" customWidth="1" min="3" max="3"/>
    <col width="12" customWidth="1" min="4" max="4"/>
    <col width="18" customWidth="1" min="5" max="5"/>
    <col width="13" customWidth="1" min="6" max="6"/>
    <col width="12" customWidth="1" min="7" max="7"/>
    <col width="13" customWidth="1" min="8" max="8"/>
    <col width="16" customWidth="1" min="9" max="9"/>
  </cols>
  <sheetData>
    <row r="1">
      <c r="A1" s="1" t="inlineStr">
        <is>
          <t>LEGAL AND OTHER REQUIREMENTS</t>
        </is>
      </c>
    </row>
    <row r="2">
      <c r="A2" s="4" t="inlineStr">
        <is>
          <t>Confirm requirements with qualified people. Example rows are placeholders, not a list of what applies to you.</t>
        </is>
      </c>
    </row>
    <row r="4" ht="34" customHeight="1">
      <c r="A4" s="7" t="inlineStr">
        <is>
          <t>ID</t>
        </is>
      </c>
      <c r="B4" s="7" t="inlineStr">
        <is>
          <t>Requirement</t>
        </is>
      </c>
      <c r="C4" s="7" t="inlineStr">
        <is>
          <t>Source (law, permit, customer, other)</t>
        </is>
      </c>
      <c r="D4" s="7" t="inlineStr">
        <is>
          <t>Applies to aspect ID</t>
        </is>
      </c>
      <c r="E4" s="7" t="inlineStr">
        <is>
          <t>Owner (role)</t>
        </is>
      </c>
      <c r="F4" s="7" t="inlineStr">
        <is>
          <t>Last reviewed</t>
        </is>
      </c>
      <c r="G4" s="7" t="inlineStr">
        <is>
          <t>Review interval (months)</t>
        </is>
      </c>
      <c r="H4" s="7" t="inlineStr">
        <is>
          <t>Next review due</t>
        </is>
      </c>
      <c r="I4" s="7" t="inlineStr">
        <is>
          <t>Status</t>
        </is>
      </c>
    </row>
    <row r="5">
      <c r="A5" s="8" t="inlineStr">
        <is>
          <t>L-1</t>
        </is>
      </c>
      <c r="B5" s="8" t="inlineStr">
        <is>
          <t>Wastewater discharge limits and monitoring frequency</t>
        </is>
      </c>
      <c r="C5" s="8" t="inlineStr">
        <is>
          <t>Discharge permit</t>
        </is>
      </c>
      <c r="D5" s="8" t="inlineStr">
        <is>
          <t>A-04</t>
        </is>
      </c>
      <c r="E5" s="8" t="inlineStr">
        <is>
          <t>EHS lead</t>
        </is>
      </c>
      <c r="F5" s="13" t="n">
        <v>46082</v>
      </c>
      <c r="G5" s="8" t="n">
        <v>6</v>
      </c>
      <c r="H5" s="14">
        <f>IF(OR(F5="",G5=""),"",EDATE(F5,G5))</f>
        <v/>
      </c>
      <c r="I5" s="9">
        <f>IF(H5="","",IF(H5&lt;TODAY(),"Review overdue","Current"))</f>
        <v/>
      </c>
    </row>
    <row r="6">
      <c r="A6" s="8" t="inlineStr">
        <is>
          <t>L-2</t>
        </is>
      </c>
      <c r="B6" s="8" t="inlineStr">
        <is>
          <t>Hazardous waste storage, labeling, and disposal records</t>
        </is>
      </c>
      <c r="C6" s="8" t="inlineStr">
        <is>
          <t>Waste regulations</t>
        </is>
      </c>
      <c r="D6" s="8" t="inlineStr">
        <is>
          <t>A-01</t>
        </is>
      </c>
      <c r="E6" s="8" t="inlineStr">
        <is>
          <t>EHS lead</t>
        </is>
      </c>
      <c r="F6" s="13" t="n">
        <v>46188</v>
      </c>
      <c r="G6" s="8" t="n">
        <v>12</v>
      </c>
      <c r="H6" s="14">
        <f>IF(OR(F6="",G6=""),"",EDATE(F6,G6))</f>
        <v/>
      </c>
      <c r="I6" s="9">
        <f>IF(H6="","",IF(H6&lt;TODAY(),"Review overdue","Current"))</f>
        <v/>
      </c>
    </row>
    <row r="7">
      <c r="A7" s="8" t="inlineStr">
        <is>
          <t>L-3</t>
        </is>
      </c>
      <c r="B7" s="8" t="inlineStr">
        <is>
          <t>Spill prevention and response plan</t>
        </is>
      </c>
      <c r="C7" s="8" t="inlineStr">
        <is>
          <t>Site permit condition</t>
        </is>
      </c>
      <c r="D7" s="8" t="inlineStr">
        <is>
          <t>A-05</t>
        </is>
      </c>
      <c r="E7" s="8" t="inlineStr">
        <is>
          <t>Maintenance lead</t>
        </is>
      </c>
      <c r="F7" s="13" t="n">
        <v>46032</v>
      </c>
      <c r="G7" s="8" t="n">
        <v>12</v>
      </c>
      <c r="H7" s="14">
        <f>IF(OR(F7="",G7=""),"",EDATE(F7,G7))</f>
        <v/>
      </c>
      <c r="I7" s="9">
        <f>IF(H7="","",IF(H7&lt;TODAY(),"Review overdue","Current"))</f>
        <v/>
      </c>
    </row>
    <row r="8">
      <c r="A8" s="8" t="inlineStr">
        <is>
          <t>L-4</t>
        </is>
      </c>
      <c r="B8" s="8" t="inlineStr">
        <is>
          <t>Customer requirement to report annual emissions</t>
        </is>
      </c>
      <c r="C8" s="8" t="inlineStr">
        <is>
          <t>Customer contract</t>
        </is>
      </c>
      <c r="D8" s="8" t="inlineStr">
        <is>
          <t>A-07</t>
        </is>
      </c>
      <c r="E8" s="8" t="inlineStr">
        <is>
          <t>Sustainability lead</t>
        </is>
      </c>
      <c r="F8" s="13" t="n">
        <v>46235</v>
      </c>
      <c r="G8" s="8" t="n">
        <v>12</v>
      </c>
      <c r="H8" s="14">
        <f>IF(OR(F8="",G8=""),"",EDATE(F8,G8))</f>
        <v/>
      </c>
      <c r="I8" s="9">
        <f>IF(H8="","",IF(H8&lt;TODAY(),"Review overdue","Current"))</f>
        <v/>
      </c>
    </row>
    <row r="9">
      <c r="A9" s="8" t="n"/>
      <c r="B9" s="8" t="n"/>
      <c r="C9" s="8" t="n"/>
      <c r="D9" s="8" t="n"/>
      <c r="E9" s="8" t="n"/>
      <c r="F9" s="13" t="n"/>
      <c r="G9" s="8" t="n"/>
      <c r="H9" s="14">
        <f>IF(OR(F9="",G9=""),"",EDATE(F9,G9))</f>
        <v/>
      </c>
      <c r="I9" s="9">
        <f>IF(H9="","",IF(H9&lt;TODAY(),"Review overdue","Current"))</f>
        <v/>
      </c>
    </row>
    <row r="10">
      <c r="A10" s="8" t="n"/>
      <c r="B10" s="8" t="n"/>
      <c r="C10" s="8" t="n"/>
      <c r="D10" s="8" t="n"/>
      <c r="E10" s="8" t="n"/>
      <c r="F10" s="13" t="n"/>
      <c r="G10" s="8" t="n"/>
      <c r="H10" s="14">
        <f>IF(OR(F10="",G10=""),"",EDATE(F10,G10))</f>
        <v/>
      </c>
      <c r="I10" s="9">
        <f>IF(H10="","",IF(H10&lt;TODAY(),"Review overdue","Current"))</f>
        <v/>
      </c>
    </row>
    <row r="11">
      <c r="A11" s="8" t="n"/>
      <c r="B11" s="8" t="n"/>
      <c r="C11" s="8" t="n"/>
      <c r="D11" s="8" t="n"/>
      <c r="E11" s="8" t="n"/>
      <c r="F11" s="13" t="n"/>
      <c r="G11" s="8" t="n"/>
      <c r="H11" s="14">
        <f>IF(OR(F11="",G11=""),"",EDATE(F11,G11))</f>
        <v/>
      </c>
      <c r="I11" s="9">
        <f>IF(H11="","",IF(H11&lt;TODAY(),"Review overdue","Current"))</f>
        <v/>
      </c>
    </row>
    <row r="12">
      <c r="A12" s="8" t="n"/>
      <c r="B12" s="8" t="n"/>
      <c r="C12" s="8" t="n"/>
      <c r="D12" s="8" t="n"/>
      <c r="E12" s="8" t="n"/>
      <c r="F12" s="13" t="n"/>
      <c r="G12" s="8" t="n"/>
      <c r="H12" s="14">
        <f>IF(OR(F12="",G12=""),"",EDATE(F12,G12))</f>
        <v/>
      </c>
      <c r="I12" s="9">
        <f>IF(H12="","",IF(H12&lt;TODAY(),"Review overdue","Current"))</f>
        <v/>
      </c>
    </row>
    <row r="13">
      <c r="A13" s="8" t="n"/>
      <c r="B13" s="8" t="n"/>
      <c r="C13" s="8" t="n"/>
      <c r="D13" s="8" t="n"/>
      <c r="E13" s="8" t="n"/>
      <c r="F13" s="13" t="n"/>
      <c r="G13" s="8" t="n"/>
      <c r="H13" s="14">
        <f>IF(OR(F13="",G13=""),"",EDATE(F13,G13))</f>
        <v/>
      </c>
      <c r="I13" s="9">
        <f>IF(H13="","",IF(H13&lt;TODAY(),"Review overdue","Current"))</f>
        <v/>
      </c>
    </row>
    <row r="14">
      <c r="A14" s="8" t="n"/>
      <c r="B14" s="8" t="n"/>
      <c r="C14" s="8" t="n"/>
      <c r="D14" s="8" t="n"/>
      <c r="E14" s="8" t="n"/>
      <c r="F14" s="13" t="n"/>
      <c r="G14" s="8" t="n"/>
      <c r="H14" s="14">
        <f>IF(OR(F14="",G14=""),"",EDATE(F14,G14))</f>
        <v/>
      </c>
      <c r="I14" s="9">
        <f>IF(H14="","",IF(H14&lt;TODAY(),"Review overdue","Current"))</f>
        <v/>
      </c>
    </row>
    <row r="15">
      <c r="A15" s="8" t="n"/>
      <c r="B15" s="8" t="n"/>
      <c r="C15" s="8" t="n"/>
      <c r="D15" s="8" t="n"/>
      <c r="E15" s="8" t="n"/>
      <c r="F15" s="13" t="n"/>
      <c r="G15" s="8" t="n"/>
      <c r="H15" s="14">
        <f>IF(OR(F15="",G15=""),"",EDATE(F15,G15))</f>
        <v/>
      </c>
      <c r="I15" s="9">
        <f>IF(H15="","",IF(H15&lt;TODAY(),"Review overdue","Current"))</f>
        <v/>
      </c>
    </row>
    <row r="16">
      <c r="A16" s="8" t="n"/>
      <c r="B16" s="8" t="n"/>
      <c r="C16" s="8" t="n"/>
      <c r="D16" s="8" t="n"/>
      <c r="E16" s="8" t="n"/>
      <c r="F16" s="13" t="n"/>
      <c r="G16" s="8" t="n"/>
      <c r="H16" s="14">
        <f>IF(OR(F16="",G16=""),"",EDATE(F16,G16))</f>
        <v/>
      </c>
      <c r="I16" s="9">
        <f>IF(H16="","",IF(H16&lt;TODAY(),"Review overdue","Current"))</f>
        <v/>
      </c>
    </row>
    <row r="17">
      <c r="A17" s="8" t="n"/>
      <c r="B17" s="8" t="n"/>
      <c r="C17" s="8" t="n"/>
      <c r="D17" s="8" t="n"/>
      <c r="E17" s="8" t="n"/>
      <c r="F17" s="13" t="n"/>
      <c r="G17" s="8" t="n"/>
      <c r="H17" s="14">
        <f>IF(OR(F17="",G17=""),"",EDATE(F17,G17))</f>
        <v/>
      </c>
      <c r="I17" s="9">
        <f>IF(H17="","",IF(H17&lt;TODAY(),"Review overdue","Current"))</f>
        <v/>
      </c>
    </row>
    <row r="18">
      <c r="A18" s="8" t="n"/>
      <c r="B18" s="8" t="n"/>
      <c r="C18" s="8" t="n"/>
      <c r="D18" s="8" t="n"/>
      <c r="E18" s="8" t="n"/>
      <c r="F18" s="13" t="n"/>
      <c r="G18" s="8" t="n"/>
      <c r="H18" s="14">
        <f>IF(OR(F18="",G18=""),"",EDATE(F18,G18))</f>
        <v/>
      </c>
      <c r="I18" s="9">
        <f>IF(H18="","",IF(H18&lt;TODAY(),"Review overdue","Current"))</f>
        <v/>
      </c>
    </row>
    <row r="19">
      <c r="A19" s="8" t="n"/>
      <c r="B19" s="8" t="n"/>
      <c r="C19" s="8" t="n"/>
      <c r="D19" s="8" t="n"/>
      <c r="E19" s="8" t="n"/>
      <c r="F19" s="13" t="n"/>
      <c r="G19" s="8" t="n"/>
      <c r="H19" s="14">
        <f>IF(OR(F19="",G19=""),"",EDATE(F19,G19))</f>
        <v/>
      </c>
      <c r="I19" s="9">
        <f>IF(H19="","",IF(H19&lt;TODAY(),"Review overdue","Current"))</f>
        <v/>
      </c>
    </row>
    <row r="20">
      <c r="A20" s="8" t="n"/>
      <c r="B20" s="8" t="n"/>
      <c r="C20" s="8" t="n"/>
      <c r="D20" s="8" t="n"/>
      <c r="E20" s="8" t="n"/>
      <c r="F20" s="13" t="n"/>
      <c r="G20" s="8" t="n"/>
      <c r="H20" s="14">
        <f>IF(OR(F20="",G20=""),"",EDATE(F20,G20))</f>
        <v/>
      </c>
      <c r="I20" s="9">
        <f>IF(H20="","",IF(H20&lt;TODAY(),"Review overdue","Current"))</f>
        <v/>
      </c>
    </row>
    <row r="21">
      <c r="A21" s="8" t="n"/>
      <c r="B21" s="8" t="n"/>
      <c r="C21" s="8" t="n"/>
      <c r="D21" s="8" t="n"/>
      <c r="E21" s="8" t="n"/>
      <c r="F21" s="13" t="n"/>
      <c r="G21" s="8" t="n"/>
      <c r="H21" s="14">
        <f>IF(OR(F21="",G21=""),"",EDATE(F21,G21))</f>
        <v/>
      </c>
      <c r="I21" s="9">
        <f>IF(H21="","",IF(H21&lt;TODAY(),"Review overdue","Current"))</f>
        <v/>
      </c>
    </row>
    <row r="22">
      <c r="A22" s="8" t="n"/>
      <c r="B22" s="8" t="n"/>
      <c r="C22" s="8" t="n"/>
      <c r="D22" s="8" t="n"/>
      <c r="E22" s="8" t="n"/>
      <c r="F22" s="13" t="n"/>
      <c r="G22" s="8" t="n"/>
      <c r="H22" s="14">
        <f>IF(OR(F22="",G22=""),"",EDATE(F22,G22))</f>
        <v/>
      </c>
      <c r="I22" s="9">
        <f>IF(H22="","",IF(H22&lt;TODAY(),"Review overdue","Current"))</f>
        <v/>
      </c>
    </row>
    <row r="23">
      <c r="A23" s="8" t="n"/>
      <c r="B23" s="8" t="n"/>
      <c r="C23" s="8" t="n"/>
      <c r="D23" s="8" t="n"/>
      <c r="E23" s="8" t="n"/>
      <c r="F23" s="13" t="n"/>
      <c r="G23" s="8" t="n"/>
      <c r="H23" s="14">
        <f>IF(OR(F23="",G23=""),"",EDATE(F23,G23))</f>
        <v/>
      </c>
      <c r="I23" s="9">
        <f>IF(H23="","",IF(H23&lt;TODAY(),"Review overdue","Current"))</f>
        <v/>
      </c>
    </row>
    <row r="24">
      <c r="A24" s="8" t="n"/>
      <c r="B24" s="8" t="n"/>
      <c r="C24" s="8" t="n"/>
      <c r="D24" s="8" t="n"/>
      <c r="E24" s="8" t="n"/>
      <c r="F24" s="13" t="n"/>
      <c r="G24" s="8" t="n"/>
      <c r="H24" s="14">
        <f>IF(OR(F24="",G24=""),"",EDATE(F24,G24))</f>
        <v/>
      </c>
      <c r="I24" s="9">
        <f>IF(H24="","",IF(H24&lt;TODAY(),"Review overdue","Current"))</f>
        <v/>
      </c>
    </row>
    <row r="25">
      <c r="A25" s="8" t="n"/>
      <c r="B25" s="8" t="n"/>
      <c r="C25" s="8" t="n"/>
      <c r="D25" s="8" t="n"/>
      <c r="E25" s="8" t="n"/>
      <c r="F25" s="13" t="n"/>
      <c r="G25" s="8" t="n"/>
      <c r="H25" s="14">
        <f>IF(OR(F25="",G25=""),"",EDATE(F25,G25))</f>
        <v/>
      </c>
      <c r="I25" s="9">
        <f>IF(H25="","",IF(H25&lt;TODAY(),"Review overdue","Current"))</f>
        <v/>
      </c>
    </row>
    <row r="26">
      <c r="A26" s="8" t="n"/>
      <c r="B26" s="8" t="n"/>
      <c r="C26" s="8" t="n"/>
      <c r="D26" s="8" t="n"/>
      <c r="E26" s="8" t="n"/>
      <c r="F26" s="13" t="n"/>
      <c r="G26" s="8" t="n"/>
      <c r="H26" s="14">
        <f>IF(OR(F26="",G26=""),"",EDATE(F26,G26))</f>
        <v/>
      </c>
      <c r="I26" s="9">
        <f>IF(H26="","",IF(H26&lt;TODAY(),"Review overdue","Current"))</f>
        <v/>
      </c>
    </row>
    <row r="27">
      <c r="A27" s="8" t="n"/>
      <c r="B27" s="8" t="n"/>
      <c r="C27" s="8" t="n"/>
      <c r="D27" s="8" t="n"/>
      <c r="E27" s="8" t="n"/>
      <c r="F27" s="13" t="n"/>
      <c r="G27" s="8" t="n"/>
      <c r="H27" s="14">
        <f>IF(OR(F27="",G27=""),"",EDATE(F27,G27))</f>
        <v/>
      </c>
      <c r="I27" s="9">
        <f>IF(H27="","",IF(H27&lt;TODAY(),"Review overdue","Current"))</f>
        <v/>
      </c>
    </row>
    <row r="28">
      <c r="A28" s="8" t="n"/>
      <c r="B28" s="8" t="n"/>
      <c r="C28" s="8" t="n"/>
      <c r="D28" s="8" t="n"/>
      <c r="E28" s="8" t="n"/>
      <c r="F28" s="13" t="n"/>
      <c r="G28" s="8" t="n"/>
      <c r="H28" s="14">
        <f>IF(OR(F28="",G28=""),"",EDATE(F28,G28))</f>
        <v/>
      </c>
      <c r="I28" s="9">
        <f>IF(H28="","",IF(H28&lt;TODAY(),"Review overdue","Current"))</f>
        <v/>
      </c>
    </row>
    <row r="29">
      <c r="A29" s="8" t="n"/>
      <c r="B29" s="8" t="n"/>
      <c r="C29" s="8" t="n"/>
      <c r="D29" s="8" t="n"/>
      <c r="E29" s="8" t="n"/>
      <c r="F29" s="13" t="n"/>
      <c r="G29" s="8" t="n"/>
      <c r="H29" s="14">
        <f>IF(OR(F29="",G29=""),"",EDATE(F29,G29))</f>
        <v/>
      </c>
      <c r="I29" s="9">
        <f>IF(H29="","",IF(H29&lt;TODAY(),"Review overdue","Current"))</f>
        <v/>
      </c>
    </row>
    <row r="30">
      <c r="A30" s="8" t="n"/>
      <c r="B30" s="8" t="n"/>
      <c r="C30" s="8" t="n"/>
      <c r="D30" s="8" t="n"/>
      <c r="E30" s="8" t="n"/>
      <c r="F30" s="13" t="n"/>
      <c r="G30" s="8" t="n"/>
      <c r="H30" s="14">
        <f>IF(OR(F30="",G30=""),"",EDATE(F30,G30))</f>
        <v/>
      </c>
      <c r="I30" s="9">
        <f>IF(H30="","",IF(H30&lt;TODAY(),"Review overdue","Current"))</f>
        <v/>
      </c>
    </row>
    <row r="31">
      <c r="A31" s="8" t="n"/>
      <c r="B31" s="8" t="n"/>
      <c r="C31" s="8" t="n"/>
      <c r="D31" s="8" t="n"/>
      <c r="E31" s="8" t="n"/>
      <c r="F31" s="13" t="n"/>
      <c r="G31" s="8" t="n"/>
      <c r="H31" s="14">
        <f>IF(OR(F31="",G31=""),"",EDATE(F31,G31))</f>
        <v/>
      </c>
      <c r="I31" s="9">
        <f>IF(H31="","",IF(H31&lt;TODAY(),"Review overdue","Current"))</f>
        <v/>
      </c>
    </row>
    <row r="32">
      <c r="A32" s="8" t="n"/>
      <c r="B32" s="8" t="n"/>
      <c r="C32" s="8" t="n"/>
      <c r="D32" s="8" t="n"/>
      <c r="E32" s="8" t="n"/>
      <c r="F32" s="13" t="n"/>
      <c r="G32" s="8" t="n"/>
      <c r="H32" s="14">
        <f>IF(OR(F32="",G32=""),"",EDATE(F32,G32))</f>
        <v/>
      </c>
      <c r="I32" s="9">
        <f>IF(H32="","",IF(H32&lt;TODAY(),"Review overdue","Current"))</f>
        <v/>
      </c>
    </row>
    <row r="33">
      <c r="A33" s="8" t="n"/>
      <c r="B33" s="8" t="n"/>
      <c r="C33" s="8" t="n"/>
      <c r="D33" s="8" t="n"/>
      <c r="E33" s="8" t="n"/>
      <c r="F33" s="13" t="n"/>
      <c r="G33" s="8" t="n"/>
      <c r="H33" s="14">
        <f>IF(OR(F33="",G33=""),"",EDATE(F33,G33))</f>
        <v/>
      </c>
      <c r="I33" s="9">
        <f>IF(H33="","",IF(H33&lt;TODAY(),"Review overdue","Current"))</f>
        <v/>
      </c>
    </row>
    <row r="34">
      <c r="A34" s="8" t="n"/>
      <c r="B34" s="8" t="n"/>
      <c r="C34" s="8" t="n"/>
      <c r="D34" s="8" t="n"/>
      <c r="E34" s="8" t="n"/>
      <c r="F34" s="13" t="n"/>
      <c r="G34" s="8" t="n"/>
      <c r="H34" s="14">
        <f>IF(OR(F34="",G34=""),"",EDATE(F34,G34))</f>
        <v/>
      </c>
      <c r="I34" s="9">
        <f>IF(H34="","",IF(H34&lt;TODAY(),"Review overdue","Current"))</f>
        <v/>
      </c>
    </row>
    <row r="35">
      <c r="A35" s="8" t="n"/>
      <c r="B35" s="8" t="n"/>
      <c r="C35" s="8" t="n"/>
      <c r="D35" s="8" t="n"/>
      <c r="E35" s="8" t="n"/>
      <c r="F35" s="13" t="n"/>
      <c r="G35" s="8" t="n"/>
      <c r="H35" s="14">
        <f>IF(OR(F35="",G35=""),"",EDATE(F35,G35))</f>
        <v/>
      </c>
      <c r="I35" s="9">
        <f>IF(H35="","",IF(H35&lt;TODAY(),"Review overdue","Current"))</f>
        <v/>
      </c>
    </row>
    <row r="36">
      <c r="A36" s="8" t="n"/>
      <c r="B36" s="8" t="n"/>
      <c r="C36" s="8" t="n"/>
      <c r="D36" s="8" t="n"/>
      <c r="E36" s="8" t="n"/>
      <c r="F36" s="13" t="n"/>
      <c r="G36" s="8" t="n"/>
      <c r="H36" s="14">
        <f>IF(OR(F36="",G36=""),"",EDATE(F36,G36))</f>
        <v/>
      </c>
      <c r="I36" s="9">
        <f>IF(H36="","",IF(H36&lt;TODAY(),"Review overdue","Current"))</f>
        <v/>
      </c>
    </row>
    <row r="37">
      <c r="A37" s="8" t="n"/>
      <c r="B37" s="8" t="n"/>
      <c r="C37" s="8" t="n"/>
      <c r="D37" s="8" t="n"/>
      <c r="E37" s="8" t="n"/>
      <c r="F37" s="13" t="n"/>
      <c r="G37" s="8" t="n"/>
      <c r="H37" s="14">
        <f>IF(OR(F37="",G37=""),"",EDATE(F37,G37))</f>
        <v/>
      </c>
      <c r="I37" s="9">
        <f>IF(H37="","",IF(H37&lt;TODAY(),"Review overdue","Current"))</f>
        <v/>
      </c>
    </row>
    <row r="38">
      <c r="A38" s="8" t="n"/>
      <c r="B38" s="8" t="n"/>
      <c r="C38" s="8" t="n"/>
      <c r="D38" s="8" t="n"/>
      <c r="E38" s="8" t="n"/>
      <c r="F38" s="13" t="n"/>
      <c r="G38" s="8" t="n"/>
      <c r="H38" s="14">
        <f>IF(OR(F38="",G38=""),"",EDATE(F38,G38))</f>
        <v/>
      </c>
      <c r="I38" s="9">
        <f>IF(H38="","",IF(H38&lt;TODAY(),"Review overdue","Current"))</f>
        <v/>
      </c>
    </row>
    <row r="39">
      <c r="A39" s="8" t="n"/>
      <c r="B39" s="8" t="n"/>
      <c r="C39" s="8" t="n"/>
      <c r="D39" s="8" t="n"/>
      <c r="E39" s="8" t="n"/>
      <c r="F39" s="13" t="n"/>
      <c r="G39" s="8" t="n"/>
      <c r="H39" s="14">
        <f>IF(OR(F39="",G39=""),"",EDATE(F39,G39))</f>
        <v/>
      </c>
      <c r="I39" s="9">
        <f>IF(H39="","",IF(H39&lt;TODAY(),"Review overdue","Current"))</f>
        <v/>
      </c>
    </row>
    <row r="40">
      <c r="A40" s="8" t="n"/>
      <c r="B40" s="8" t="n"/>
      <c r="C40" s="8" t="n"/>
      <c r="D40" s="8" t="n"/>
      <c r="E40" s="8" t="n"/>
      <c r="F40" s="13" t="n"/>
      <c r="G40" s="8" t="n"/>
      <c r="H40" s="14">
        <f>IF(OR(F40="",G40=""),"",EDATE(F40,G40))</f>
        <v/>
      </c>
      <c r="I40" s="9">
        <f>IF(H40="","",IF(H40&lt;TODAY(),"Review overdue","Current"))</f>
        <v/>
      </c>
    </row>
    <row r="41">
      <c r="A41" s="8" t="n"/>
      <c r="B41" s="8" t="n"/>
      <c r="C41" s="8" t="n"/>
      <c r="D41" s="8" t="n"/>
      <c r="E41" s="8" t="n"/>
      <c r="F41" s="13" t="n"/>
      <c r="G41" s="8" t="n"/>
      <c r="H41" s="14">
        <f>IF(OR(F41="",G41=""),"",EDATE(F41,G41))</f>
        <v/>
      </c>
      <c r="I41" s="9">
        <f>IF(H41="","",IF(H41&lt;TODAY(),"Review overdue","Current"))</f>
        <v/>
      </c>
    </row>
    <row r="42">
      <c r="A42" s="8" t="n"/>
      <c r="B42" s="8" t="n"/>
      <c r="C42" s="8" t="n"/>
      <c r="D42" s="8" t="n"/>
      <c r="E42" s="8" t="n"/>
      <c r="F42" s="13" t="n"/>
      <c r="G42" s="8" t="n"/>
      <c r="H42" s="14">
        <f>IF(OR(F42="",G42=""),"",EDATE(F42,G42))</f>
        <v/>
      </c>
      <c r="I42" s="9">
        <f>IF(H42="","",IF(H42&lt;TODAY(),"Review overdue","Current"))</f>
        <v/>
      </c>
    </row>
    <row r="43">
      <c r="A43" s="8" t="n"/>
      <c r="B43" s="8" t="n"/>
      <c r="C43" s="8" t="n"/>
      <c r="D43" s="8" t="n"/>
      <c r="E43" s="8" t="n"/>
      <c r="F43" s="13" t="n"/>
      <c r="G43" s="8" t="n"/>
      <c r="H43" s="14">
        <f>IF(OR(F43="",G43=""),"",EDATE(F43,G43))</f>
        <v/>
      </c>
      <c r="I43" s="9">
        <f>IF(H43="","",IF(H43&lt;TODAY(),"Review overdue","Current"))</f>
        <v/>
      </c>
    </row>
    <row r="44">
      <c r="A44" s="8" t="n"/>
      <c r="B44" s="8" t="n"/>
      <c r="C44" s="8" t="n"/>
      <c r="D44" s="8" t="n"/>
      <c r="E44" s="8" t="n"/>
      <c r="F44" s="13" t="n"/>
      <c r="G44" s="8" t="n"/>
      <c r="H44" s="14">
        <f>IF(OR(F44="",G44=""),"",EDATE(F44,G44))</f>
        <v/>
      </c>
      <c r="I44" s="9">
        <f>IF(H44="","",IF(H44&lt;TODAY(),"Review overdue","Current"))</f>
        <v/>
      </c>
    </row>
  </sheetData>
  <conditionalFormatting sqref="I5:I44">
    <cfRule type="cellIs" priority="1" operator="equal" dxfId="0">
      <formula>"Review overdue"</formula>
    </cfRule>
    <cfRule type="cellIs" priority="2" operator="equal" dxfId="1">
      <formula>"Current"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2026-09-30T15:25:19Z</dcterms:created>
  <dcterms:modified xsi:type="dcterms:W3CDTF">2026-09-30T15:25:20Z</dcterms:modified>
</cp:coreProperties>
</file>