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-To" sheetId="1" state="visible" r:id="rId1"/>
    <sheet name="Lookahead" sheetId="2" state="visible" r:id="rId2"/>
    <sheet name="Weekly Work Plan" sheetId="3" state="visible" r:id="rId3"/>
    <sheet name="PPC Log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8">
    <font>
      <name val="Calibri"/>
      <family val="2"/>
      <color theme="1"/>
      <sz val="11"/>
      <scheme val="minor"/>
    </font>
    <font>
      <name val="Calibri"/>
      <b val="1"/>
      <color rgb="00153F8A"/>
      <sz val="16"/>
    </font>
    <font>
      <name val="Calibri"/>
      <b val="1"/>
      <color rgb="004D5B6B"/>
      <sz val="11"/>
    </font>
    <font>
      <name val="Calibri"/>
      <sz val="11"/>
    </font>
    <font>
      <name val="Calibri"/>
      <i val="1"/>
      <color rgb="004D5B6B"/>
      <sz val="10"/>
    </font>
    <font>
      <name val="Calibri"/>
      <b val="1"/>
      <color rgb="00FFFFFF"/>
      <sz val="11"/>
    </font>
    <font>
      <name val="Calibri"/>
      <b val="1"/>
      <sz val="11"/>
    </font>
    <font>
      <name val="Calibri"/>
      <b val="1"/>
      <color rgb="00153F8A"/>
      <sz val="12"/>
    </font>
  </fonts>
  <fills count="4">
    <fill>
      <patternFill/>
    </fill>
    <fill>
      <patternFill patternType="gray125"/>
    </fill>
    <fill>
      <patternFill patternType="solid">
        <fgColor rgb="00153F8A"/>
      </patternFill>
    </fill>
    <fill>
      <patternFill patternType="solid">
        <fgColor rgb="00FFF9E5"/>
      </patternFill>
    </fill>
  </fills>
  <borders count="2">
    <border>
      <left/>
      <right/>
      <top/>
      <bottom/>
      <diagonal/>
    </border>
    <border>
      <left style="thin">
        <color rgb="00C5CDD8"/>
      </left>
      <right style="thin">
        <color rgb="00C5CDD8"/>
      </right>
      <top style="thin">
        <color rgb="00C5CDD8"/>
      </top>
      <bottom style="thin">
        <color rgb="00C5CDD8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vertical="top" wrapText="1"/>
    </xf>
    <xf numFmtId="164" fontId="3" fillId="3" borderId="1" applyAlignment="1" pivotButton="0" quotePrefix="0" xfId="0">
      <alignment vertical="top" wrapText="1"/>
    </xf>
    <xf numFmtId="0" fontId="6" fillId="0" borderId="1" applyAlignment="1" pivotButton="0" quotePrefix="0" xfId="0">
      <alignment horizontal="center" vertical="top"/>
    </xf>
    <xf numFmtId="0" fontId="2" fillId="0" borderId="0" pivotButton="0" quotePrefix="0" xfId="0"/>
    <xf numFmtId="165" fontId="7" fillId="0" borderId="0" pivotButton="0" quotePrefix="0" xfId="0"/>
    <xf numFmtId="164" fontId="0" fillId="3" borderId="1" pivotButton="0" quotePrefix="0" xfId="0"/>
    <xf numFmtId="0" fontId="0" fillId="0" borderId="1" applyAlignment="1" pivotButton="0" quotePrefix="0" xfId="0">
      <alignment horizontal="center"/>
    </xf>
    <xf numFmtId="9" fontId="0" fillId="0" borderId="1" applyAlignment="1" pivotButton="0" quotePrefix="0" xfId="0">
      <alignment horizontal="center"/>
    </xf>
    <xf numFmtId="0" fontId="5" fillId="2" borderId="1" applyAlignment="1" pivotButton="0" quotePrefix="0" xfId="0">
      <alignment horizontal="center"/>
    </xf>
    <xf numFmtId="0" fontId="3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CE7B0"/>
          <bgColor rgb="00FCE7B0"/>
        </patternFill>
      </fill>
    </dxf>
    <dxf>
      <fill>
        <patternFill patternType="solid">
          <fgColor rgb="00CFEBD5"/>
          <bgColor rgb="00CFEBD5"/>
        </patternFill>
      </fill>
    </dxf>
    <dxf>
      <fill>
        <patternFill patternType="solid">
          <fgColor rgb="00F8C9C4"/>
          <bgColor rgb="00F8C9C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charts/chart1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PPC by week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>
              <a:prstDash val="solid"/>
            </a:ln>
          </spPr>
          <cat>
            <numRef>
              <f>'PPC Log'!$A$5:$A$20</f>
            </numRef>
          </cat>
          <val>
            <numRef>
              <f>'PPC Log'!$D$5:$D$20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ax val="1"/>
          <min val="0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Reasons for misses</a:t>
            </a:r>
          </a:p>
        </rich>
      </tx>
    </title>
    <plotArea>
      <barChart>
        <barDir val="bar"/>
        <grouping val="clustered"/>
        <ser>
          <idx val="0"/>
          <order val="0"/>
          <spPr>
            <a:ln>
              <a:prstDash val="solid"/>
            </a:ln>
          </spPr>
          <cat>
            <numRef>
              <f>'PPC Log'!$H$7:$H$14</f>
            </numRef>
          </cat>
          <val>
            <numRef>
              <f>'PPC Log'!$I$7:$I$14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10</col>
      <colOff>0</colOff>
      <row>2</row>
      <rowOff>0</rowOff>
    </from>
    <ext cx="5040000" cy="252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10</col>
      <colOff>0</colOff>
      <row>17</row>
      <rowOff>0</rowOff>
    </from>
    <ext cx="5040000" cy="252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Lookahead" displayName="Lookahead" ref="A4:K44" headerRowCount="1">
  <autoFilter ref="A4:K44"/>
  <tableColumns count="11">
    <tableColumn id="1" name="ID"/>
    <tableColumn id="2" name="Activity"/>
    <tableColumn id="3" name="Trade"/>
    <tableColumn id="4" name="Planned start (week of)"/>
    <tableColumn id="5" name="Constraint"/>
    <tableColumn id="6" name="Constraint detail"/>
    <tableColumn id="7" name="Owner"/>
    <tableColumn id="8" name="Need-by date"/>
    <tableColumn id="9" name="Status"/>
    <tableColumn id="10" name="Ready?"/>
    <tableColumn id="11" name="Flag"/>
  </tableColumns>
  <tableStyleInfo name="TableStyleLight9" showRowStripes="1"/>
</table>
</file>

<file path=xl/tables/table2.xml><?xml version="1.0" encoding="utf-8"?>
<table xmlns="http://schemas.openxmlformats.org/spreadsheetml/2006/main" id="2" name="WeeklyPlan" displayName="WeeklyPlan" ref="A4:F124" headerRowCount="1">
  <autoFilter ref="A4:F124"/>
  <tableColumns count="6">
    <tableColumn id="1" name="Week of"/>
    <tableColumn id="2" name="Assignment"/>
    <tableColumn id="3" name="Trade"/>
    <tableColumn id="4" name="Committed?"/>
    <tableColumn id="5" name="Completed?"/>
    <tableColumn id="6" name="Reason if not completed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15" customWidth="1" min="1" max="1"/>
  </cols>
  <sheetData>
    <row r="1">
      <c r="A1" s="1" t="inlineStr">
        <is>
          <t>LAST PLANNER WORK PLAN - HOW TO USE</t>
        </is>
      </c>
    </row>
    <row r="3">
      <c r="A3" s="2" t="inlineStr">
        <is>
          <t>What this workbook is</t>
        </is>
      </c>
    </row>
    <row r="4">
      <c r="A4" s="3" t="inlineStr">
        <is>
          <t>A working set for the Last Planner System: a six-week lookahead where you screen activities for constraints, a weekly work plan of commitments, and a PPC log that calculates percent plan complete and counts the reasons for misses.</t>
        </is>
      </c>
    </row>
    <row r="5">
      <c r="A5" s="3" t="inlineStr">
        <is>
          <t>Educational template. It supports a construction team's planning and quality tracking. It is not engineering, legal, contract, building-code, or safety-compliance advice and does not replace your project documents, applicable codes, or the judgment of qualified professionals.</t>
        </is>
      </c>
    </row>
    <row r="6">
      <c r="A6" s="2" t="inlineStr">
        <is>
          <t>Steps</t>
        </is>
      </c>
    </row>
    <row r="7">
      <c r="A7" s="3" t="inlineStr">
        <is>
          <t>1. Lookahead: list activities starting in the next six weeks. For each, name any constraint, an owner, and a need-by date. An activity is Ready when it has no constraint or the constraint is Cleared.</t>
        </is>
      </c>
    </row>
    <row r="8">
      <c r="A8" s="3" t="inlineStr">
        <is>
          <t>2. Weekly Work Plan: for each week, list the assignments crews commit to, using only Ready work. At the end of the week, mark Completed Yes or No, and choose a reason for every No.</t>
        </is>
      </c>
    </row>
    <row r="9">
      <c r="A9" s="3" t="inlineStr">
        <is>
          <t>3. PPC Log: enter each week's starting date. Planned, Completed, and PPC calculate from the Weekly Work Plan, and the reasons table counts misses by reason.</t>
        </is>
      </c>
    </row>
    <row r="10">
      <c r="A10" s="2" t="inlineStr">
        <is>
          <t>Notes</t>
        </is>
      </c>
    </row>
    <row r="11">
      <c r="A11" s="3" t="inlineStr">
        <is>
          <t>PPC measures the reliability of promises, not progress. Track it with schedule progress. Use it to learn as a team, not to rank crews.</t>
        </is>
      </c>
    </row>
    <row r="12">
      <c r="A12" s="3" t="inlineStr">
        <is>
          <t>Use the first day of the week (for example Monday) consistently in every date column.</t>
        </is>
      </c>
    </row>
    <row r="13">
      <c r="A13" s="3" t="inlineStr">
        <is>
          <t>The example rows are placeholders showing the formulas. Overwrite them.</t>
        </is>
      </c>
    </row>
    <row r="14">
      <c r="A14" s="3" t="inlineStr">
        <is>
          <t>Yellow cells are inputs. Calculated cells contain formulas.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44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38" customWidth="1" min="2" max="2"/>
    <col width="16" customWidth="1" min="3" max="3"/>
    <col width="14" customWidth="1" min="4" max="4"/>
    <col width="18" customWidth="1" min="5" max="5"/>
    <col width="34" customWidth="1" min="6" max="6"/>
    <col width="16" customWidth="1" min="7" max="7"/>
    <col width="13" customWidth="1" min="8" max="8"/>
    <col width="11" customWidth="1" min="9" max="9"/>
    <col width="10" customWidth="1" min="10" max="10"/>
    <col width="12" customWidth="1" min="11" max="11"/>
  </cols>
  <sheetData>
    <row r="1">
      <c r="A1" s="1" t="inlineStr">
        <is>
          <t>SIX-WEEK LOOKAHEAD</t>
        </is>
      </c>
    </row>
    <row r="2">
      <c r="A2" s="4" t="inlineStr">
        <is>
          <t>Screen each activity for constraints. Example rows are placeholders.</t>
        </is>
      </c>
    </row>
    <row r="4" ht="34" customHeight="1">
      <c r="A4" s="5" t="inlineStr">
        <is>
          <t>ID</t>
        </is>
      </c>
      <c r="B4" s="5" t="inlineStr">
        <is>
          <t>Activity</t>
        </is>
      </c>
      <c r="C4" s="5" t="inlineStr">
        <is>
          <t>Trade</t>
        </is>
      </c>
      <c r="D4" s="5" t="inlineStr">
        <is>
          <t>Planned start (week of)</t>
        </is>
      </c>
      <c r="E4" s="5" t="inlineStr">
        <is>
          <t>Constraint</t>
        </is>
      </c>
      <c r="F4" s="5" t="inlineStr">
        <is>
          <t>Constraint detail</t>
        </is>
      </c>
      <c r="G4" s="5" t="inlineStr">
        <is>
          <t>Owner</t>
        </is>
      </c>
      <c r="H4" s="5" t="inlineStr">
        <is>
          <t>Need-by date</t>
        </is>
      </c>
      <c r="I4" s="5" t="inlineStr">
        <is>
          <t>Status</t>
        </is>
      </c>
      <c r="J4" s="5" t="inlineStr">
        <is>
          <t>Ready?</t>
        </is>
      </c>
      <c r="K4" s="5" t="inlineStr">
        <is>
          <t>Flag</t>
        </is>
      </c>
    </row>
    <row r="5">
      <c r="A5" s="6" t="inlineStr">
        <is>
          <t>A01</t>
        </is>
      </c>
      <c r="B5" s="6" t="inlineStr">
        <is>
          <t>Frame corridor walls, level 3</t>
        </is>
      </c>
      <c r="C5" s="6" t="inlineStr">
        <is>
          <t>Framing</t>
        </is>
      </c>
      <c r="D5" s="7" t="n">
        <v>46307</v>
      </c>
      <c r="E5" s="6" t="inlineStr">
        <is>
          <t>None</t>
        </is>
      </c>
      <c r="F5" s="6" t="inlineStr"/>
      <c r="G5" s="6" t="inlineStr">
        <is>
          <t>Foreman</t>
        </is>
      </c>
      <c r="H5" s="7" t="n"/>
      <c r="I5" s="6" t="inlineStr">
        <is>
          <t>Cleared</t>
        </is>
      </c>
      <c r="J5" s="8">
        <f>IF(A5="","",IF(OR(E5="None",E5="",I5="Cleared"),"Ready","Blocked"))</f>
        <v/>
      </c>
      <c r="K5" s="8">
        <f>IF(OR(A5="",J5="Ready",NOT(ISNUMBER(H5))),"",IF(TODAY()&gt;H5,"Late",""))</f>
        <v/>
      </c>
    </row>
    <row r="6">
      <c r="A6" s="6" t="inlineStr">
        <is>
          <t>A02</t>
        </is>
      </c>
      <c r="B6" s="6" t="inlineStr">
        <is>
          <t>Rough-in plumbing, level 3</t>
        </is>
      </c>
      <c r="C6" s="6" t="inlineStr">
        <is>
          <t>Plumbing</t>
        </is>
      </c>
      <c r="D6" s="7" t="n">
        <v>46307</v>
      </c>
      <c r="E6" s="6" t="inlineStr">
        <is>
          <t>Materials</t>
        </is>
      </c>
      <c r="F6" s="6" t="inlineStr">
        <is>
          <t>Copper fittings due from supplier</t>
        </is>
      </c>
      <c r="G6" s="6" t="inlineStr">
        <is>
          <t>Procurement</t>
        </is>
      </c>
      <c r="H6" s="7" t="n">
        <v>46304</v>
      </c>
      <c r="I6" s="6" t="inlineStr">
        <is>
          <t>Open</t>
        </is>
      </c>
      <c r="J6" s="8">
        <f>IF(A6="","",IF(OR(E6="None",E6="",I6="Cleared"),"Ready","Blocked"))</f>
        <v/>
      </c>
      <c r="K6" s="8">
        <f>IF(OR(A6="",J6="Ready",NOT(ISNUMBER(H6))),"",IF(TODAY()&gt;H6,"Late",""))</f>
        <v/>
      </c>
    </row>
    <row r="7">
      <c r="A7" s="6" t="inlineStr">
        <is>
          <t>A03</t>
        </is>
      </c>
      <c r="B7" s="6" t="inlineStr">
        <is>
          <t>Install duct, level 3 ceiling</t>
        </is>
      </c>
      <c r="C7" s="6" t="inlineStr">
        <is>
          <t>Mechanical</t>
        </is>
      </c>
      <c r="D7" s="7" t="n">
        <v>46314</v>
      </c>
      <c r="E7" s="6" t="inlineStr">
        <is>
          <t>Design info / RFI</t>
        </is>
      </c>
      <c r="F7" s="6" t="inlineStr">
        <is>
          <t>RFI 214 open on duct routing</t>
        </is>
      </c>
      <c r="G7" s="6" t="inlineStr">
        <is>
          <t>Project engineer</t>
        </is>
      </c>
      <c r="H7" s="7" t="n">
        <v>46309</v>
      </c>
      <c r="I7" s="6" t="inlineStr">
        <is>
          <t>Open</t>
        </is>
      </c>
      <c r="J7" s="8">
        <f>IF(A7="","",IF(OR(E7="None",E7="",I7="Cleared"),"Ready","Blocked"))</f>
        <v/>
      </c>
      <c r="K7" s="8">
        <f>IF(OR(A7="",J7="Ready",NOT(ISNUMBER(H7))),"",IF(TODAY()&gt;H7,"Late",""))</f>
        <v/>
      </c>
    </row>
    <row r="8">
      <c r="A8" s="6" t="inlineStr">
        <is>
          <t>A04</t>
        </is>
      </c>
      <c r="B8" s="6" t="inlineStr">
        <is>
          <t>Hang drywall, level 3 east</t>
        </is>
      </c>
      <c r="C8" s="6" t="inlineStr">
        <is>
          <t>Drywall</t>
        </is>
      </c>
      <c r="D8" s="7" t="n">
        <v>46314</v>
      </c>
      <c r="E8" s="6" t="inlineStr">
        <is>
          <t>Prerequisite work</t>
        </is>
      </c>
      <c r="F8" s="6" t="inlineStr">
        <is>
          <t>Above-ceiling inspection needed</t>
        </is>
      </c>
      <c r="G8" s="6" t="inlineStr">
        <is>
          <t>Superintendent</t>
        </is>
      </c>
      <c r="H8" s="7" t="n">
        <v>46311</v>
      </c>
      <c r="I8" s="6" t="inlineStr">
        <is>
          <t>Cleared</t>
        </is>
      </c>
      <c r="J8" s="8">
        <f>IF(A8="","",IF(OR(E8="None",E8="",I8="Cleared"),"Ready","Blocked"))</f>
        <v/>
      </c>
      <c r="K8" s="8">
        <f>IF(OR(A8="",J8="Ready",NOT(ISNUMBER(H8))),"",IF(TODAY()&gt;H8,"Late",""))</f>
        <v/>
      </c>
    </row>
    <row r="9">
      <c r="A9" s="6" t="inlineStr">
        <is>
          <t>A05</t>
        </is>
      </c>
      <c r="B9" s="6" t="inlineStr">
        <is>
          <t>Paint level 2 corridors</t>
        </is>
      </c>
      <c r="C9" s="6" t="inlineStr">
        <is>
          <t>Paint</t>
        </is>
      </c>
      <c r="D9" s="7" t="n">
        <v>46321</v>
      </c>
      <c r="E9" s="6" t="inlineStr">
        <is>
          <t>Access / space</t>
        </is>
      </c>
      <c r="F9" s="6" t="inlineStr">
        <is>
          <t>Floor protection in place</t>
        </is>
      </c>
      <c r="G9" s="6" t="inlineStr">
        <is>
          <t>Foreman</t>
        </is>
      </c>
      <c r="H9" s="7" t="n">
        <v>46317</v>
      </c>
      <c r="I9" s="6" t="inlineStr">
        <is>
          <t>Open</t>
        </is>
      </c>
      <c r="J9" s="8">
        <f>IF(A9="","",IF(OR(E9="None",E9="",I9="Cleared"),"Ready","Blocked"))</f>
        <v/>
      </c>
      <c r="K9" s="8">
        <f>IF(OR(A9="",J9="Ready",NOT(ISNUMBER(H9))),"",IF(TODAY()&gt;H9,"Late",""))</f>
        <v/>
      </c>
    </row>
    <row r="10">
      <c r="A10" s="6" t="n"/>
      <c r="B10" s="6" t="n"/>
      <c r="C10" s="6" t="n"/>
      <c r="D10" s="7" t="n"/>
      <c r="E10" s="6" t="n"/>
      <c r="F10" s="6" t="n"/>
      <c r="G10" s="6" t="n"/>
      <c r="H10" s="7" t="n"/>
      <c r="I10" s="6" t="n"/>
      <c r="J10" s="8">
        <f>IF(A10="","",IF(OR(E10="None",E10="",I10="Cleared"),"Ready","Blocked"))</f>
        <v/>
      </c>
      <c r="K10" s="8">
        <f>IF(OR(A10="",J10="Ready",NOT(ISNUMBER(H10))),"",IF(TODAY()&gt;H10,"Late",""))</f>
        <v/>
      </c>
    </row>
    <row r="11">
      <c r="A11" s="6" t="n"/>
      <c r="B11" s="6" t="n"/>
      <c r="C11" s="6" t="n"/>
      <c r="D11" s="7" t="n"/>
      <c r="E11" s="6" t="n"/>
      <c r="F11" s="6" t="n"/>
      <c r="G11" s="6" t="n"/>
      <c r="H11" s="7" t="n"/>
      <c r="I11" s="6" t="n"/>
      <c r="J11" s="8">
        <f>IF(A11="","",IF(OR(E11="None",E11="",I11="Cleared"),"Ready","Blocked"))</f>
        <v/>
      </c>
      <c r="K11" s="8">
        <f>IF(OR(A11="",J11="Ready",NOT(ISNUMBER(H11))),"",IF(TODAY()&gt;H11,"Late",""))</f>
        <v/>
      </c>
    </row>
    <row r="12">
      <c r="A12" s="6" t="n"/>
      <c r="B12" s="6" t="n"/>
      <c r="C12" s="6" t="n"/>
      <c r="D12" s="7" t="n"/>
      <c r="E12" s="6" t="n"/>
      <c r="F12" s="6" t="n"/>
      <c r="G12" s="6" t="n"/>
      <c r="H12" s="7" t="n"/>
      <c r="I12" s="6" t="n"/>
      <c r="J12" s="8">
        <f>IF(A12="","",IF(OR(E12="None",E12="",I12="Cleared"),"Ready","Blocked"))</f>
        <v/>
      </c>
      <c r="K12" s="8">
        <f>IF(OR(A12="",J12="Ready",NOT(ISNUMBER(H12))),"",IF(TODAY()&gt;H12,"Late",""))</f>
        <v/>
      </c>
    </row>
    <row r="13">
      <c r="A13" s="6" t="n"/>
      <c r="B13" s="6" t="n"/>
      <c r="C13" s="6" t="n"/>
      <c r="D13" s="7" t="n"/>
      <c r="E13" s="6" t="n"/>
      <c r="F13" s="6" t="n"/>
      <c r="G13" s="6" t="n"/>
      <c r="H13" s="7" t="n"/>
      <c r="I13" s="6" t="n"/>
      <c r="J13" s="8">
        <f>IF(A13="","",IF(OR(E13="None",E13="",I13="Cleared"),"Ready","Blocked"))</f>
        <v/>
      </c>
      <c r="K13" s="8">
        <f>IF(OR(A13="",J13="Ready",NOT(ISNUMBER(H13))),"",IF(TODAY()&gt;H13,"Late",""))</f>
        <v/>
      </c>
    </row>
    <row r="14">
      <c r="A14" s="6" t="n"/>
      <c r="B14" s="6" t="n"/>
      <c r="C14" s="6" t="n"/>
      <c r="D14" s="7" t="n"/>
      <c r="E14" s="6" t="n"/>
      <c r="F14" s="6" t="n"/>
      <c r="G14" s="6" t="n"/>
      <c r="H14" s="7" t="n"/>
      <c r="I14" s="6" t="n"/>
      <c r="J14" s="8">
        <f>IF(A14="","",IF(OR(E14="None",E14="",I14="Cleared"),"Ready","Blocked"))</f>
        <v/>
      </c>
      <c r="K14" s="8">
        <f>IF(OR(A14="",J14="Ready",NOT(ISNUMBER(H14))),"",IF(TODAY()&gt;H14,"Late",""))</f>
        <v/>
      </c>
    </row>
    <row r="15">
      <c r="A15" s="6" t="n"/>
      <c r="B15" s="6" t="n"/>
      <c r="C15" s="6" t="n"/>
      <c r="D15" s="7" t="n"/>
      <c r="E15" s="6" t="n"/>
      <c r="F15" s="6" t="n"/>
      <c r="G15" s="6" t="n"/>
      <c r="H15" s="7" t="n"/>
      <c r="I15" s="6" t="n"/>
      <c r="J15" s="8">
        <f>IF(A15="","",IF(OR(E15="None",E15="",I15="Cleared"),"Ready","Blocked"))</f>
        <v/>
      </c>
      <c r="K15" s="8">
        <f>IF(OR(A15="",J15="Ready",NOT(ISNUMBER(H15))),"",IF(TODAY()&gt;H15,"Late",""))</f>
        <v/>
      </c>
    </row>
    <row r="16">
      <c r="A16" s="6" t="n"/>
      <c r="B16" s="6" t="n"/>
      <c r="C16" s="6" t="n"/>
      <c r="D16" s="7" t="n"/>
      <c r="E16" s="6" t="n"/>
      <c r="F16" s="6" t="n"/>
      <c r="G16" s="6" t="n"/>
      <c r="H16" s="7" t="n"/>
      <c r="I16" s="6" t="n"/>
      <c r="J16" s="8">
        <f>IF(A16="","",IF(OR(E16="None",E16="",I16="Cleared"),"Ready","Blocked"))</f>
        <v/>
      </c>
      <c r="K16" s="8">
        <f>IF(OR(A16="",J16="Ready",NOT(ISNUMBER(H16))),"",IF(TODAY()&gt;H16,"Late",""))</f>
        <v/>
      </c>
    </row>
    <row r="17">
      <c r="A17" s="6" t="n"/>
      <c r="B17" s="6" t="n"/>
      <c r="C17" s="6" t="n"/>
      <c r="D17" s="7" t="n"/>
      <c r="E17" s="6" t="n"/>
      <c r="F17" s="6" t="n"/>
      <c r="G17" s="6" t="n"/>
      <c r="H17" s="7" t="n"/>
      <c r="I17" s="6" t="n"/>
      <c r="J17" s="8">
        <f>IF(A17="","",IF(OR(E17="None",E17="",I17="Cleared"),"Ready","Blocked"))</f>
        <v/>
      </c>
      <c r="K17" s="8">
        <f>IF(OR(A17="",J17="Ready",NOT(ISNUMBER(H17))),"",IF(TODAY()&gt;H17,"Late",""))</f>
        <v/>
      </c>
    </row>
    <row r="18">
      <c r="A18" s="6" t="n"/>
      <c r="B18" s="6" t="n"/>
      <c r="C18" s="6" t="n"/>
      <c r="D18" s="7" t="n"/>
      <c r="E18" s="6" t="n"/>
      <c r="F18" s="6" t="n"/>
      <c r="G18" s="6" t="n"/>
      <c r="H18" s="7" t="n"/>
      <c r="I18" s="6" t="n"/>
      <c r="J18" s="8">
        <f>IF(A18="","",IF(OR(E18="None",E18="",I18="Cleared"),"Ready","Blocked"))</f>
        <v/>
      </c>
      <c r="K18" s="8">
        <f>IF(OR(A18="",J18="Ready",NOT(ISNUMBER(H18))),"",IF(TODAY()&gt;H18,"Late",""))</f>
        <v/>
      </c>
    </row>
    <row r="19">
      <c r="A19" s="6" t="n"/>
      <c r="B19" s="6" t="n"/>
      <c r="C19" s="6" t="n"/>
      <c r="D19" s="7" t="n"/>
      <c r="E19" s="6" t="n"/>
      <c r="F19" s="6" t="n"/>
      <c r="G19" s="6" t="n"/>
      <c r="H19" s="7" t="n"/>
      <c r="I19" s="6" t="n"/>
      <c r="J19" s="8">
        <f>IF(A19="","",IF(OR(E19="None",E19="",I19="Cleared"),"Ready","Blocked"))</f>
        <v/>
      </c>
      <c r="K19" s="8">
        <f>IF(OR(A19="",J19="Ready",NOT(ISNUMBER(H19))),"",IF(TODAY()&gt;H19,"Late",""))</f>
        <v/>
      </c>
    </row>
    <row r="20">
      <c r="A20" s="6" t="n"/>
      <c r="B20" s="6" t="n"/>
      <c r="C20" s="6" t="n"/>
      <c r="D20" s="7" t="n"/>
      <c r="E20" s="6" t="n"/>
      <c r="F20" s="6" t="n"/>
      <c r="G20" s="6" t="n"/>
      <c r="H20" s="7" t="n"/>
      <c r="I20" s="6" t="n"/>
      <c r="J20" s="8">
        <f>IF(A20="","",IF(OR(E20="None",E20="",I20="Cleared"),"Ready","Blocked"))</f>
        <v/>
      </c>
      <c r="K20" s="8">
        <f>IF(OR(A20="",J20="Ready",NOT(ISNUMBER(H20))),"",IF(TODAY()&gt;H20,"Late",""))</f>
        <v/>
      </c>
    </row>
    <row r="21">
      <c r="A21" s="6" t="n"/>
      <c r="B21" s="6" t="n"/>
      <c r="C21" s="6" t="n"/>
      <c r="D21" s="7" t="n"/>
      <c r="E21" s="6" t="n"/>
      <c r="F21" s="6" t="n"/>
      <c r="G21" s="6" t="n"/>
      <c r="H21" s="7" t="n"/>
      <c r="I21" s="6" t="n"/>
      <c r="J21" s="8">
        <f>IF(A21="","",IF(OR(E21="None",E21="",I21="Cleared"),"Ready","Blocked"))</f>
        <v/>
      </c>
      <c r="K21" s="8">
        <f>IF(OR(A21="",J21="Ready",NOT(ISNUMBER(H21))),"",IF(TODAY()&gt;H21,"Late",""))</f>
        <v/>
      </c>
    </row>
    <row r="22">
      <c r="A22" s="6" t="n"/>
      <c r="B22" s="6" t="n"/>
      <c r="C22" s="6" t="n"/>
      <c r="D22" s="7" t="n"/>
      <c r="E22" s="6" t="n"/>
      <c r="F22" s="6" t="n"/>
      <c r="G22" s="6" t="n"/>
      <c r="H22" s="7" t="n"/>
      <c r="I22" s="6" t="n"/>
      <c r="J22" s="8">
        <f>IF(A22="","",IF(OR(E22="None",E22="",I22="Cleared"),"Ready","Blocked"))</f>
        <v/>
      </c>
      <c r="K22" s="8">
        <f>IF(OR(A22="",J22="Ready",NOT(ISNUMBER(H22))),"",IF(TODAY()&gt;H22,"Late",""))</f>
        <v/>
      </c>
    </row>
    <row r="23">
      <c r="A23" s="6" t="n"/>
      <c r="B23" s="6" t="n"/>
      <c r="C23" s="6" t="n"/>
      <c r="D23" s="7" t="n"/>
      <c r="E23" s="6" t="n"/>
      <c r="F23" s="6" t="n"/>
      <c r="G23" s="6" t="n"/>
      <c r="H23" s="7" t="n"/>
      <c r="I23" s="6" t="n"/>
      <c r="J23" s="8">
        <f>IF(A23="","",IF(OR(E23="None",E23="",I23="Cleared"),"Ready","Blocked"))</f>
        <v/>
      </c>
      <c r="K23" s="8">
        <f>IF(OR(A23="",J23="Ready",NOT(ISNUMBER(H23))),"",IF(TODAY()&gt;H23,"Late",""))</f>
        <v/>
      </c>
    </row>
    <row r="24">
      <c r="A24" s="6" t="n"/>
      <c r="B24" s="6" t="n"/>
      <c r="C24" s="6" t="n"/>
      <c r="D24" s="7" t="n"/>
      <c r="E24" s="6" t="n"/>
      <c r="F24" s="6" t="n"/>
      <c r="G24" s="6" t="n"/>
      <c r="H24" s="7" t="n"/>
      <c r="I24" s="6" t="n"/>
      <c r="J24" s="8">
        <f>IF(A24="","",IF(OR(E24="None",E24="",I24="Cleared"),"Ready","Blocked"))</f>
        <v/>
      </c>
      <c r="K24" s="8">
        <f>IF(OR(A24="",J24="Ready",NOT(ISNUMBER(H24))),"",IF(TODAY()&gt;H24,"Late",""))</f>
        <v/>
      </c>
    </row>
    <row r="25">
      <c r="A25" s="6" t="n"/>
      <c r="B25" s="6" t="n"/>
      <c r="C25" s="6" t="n"/>
      <c r="D25" s="7" t="n"/>
      <c r="E25" s="6" t="n"/>
      <c r="F25" s="6" t="n"/>
      <c r="G25" s="6" t="n"/>
      <c r="H25" s="7" t="n"/>
      <c r="I25" s="6" t="n"/>
      <c r="J25" s="8">
        <f>IF(A25="","",IF(OR(E25="None",E25="",I25="Cleared"),"Ready","Blocked"))</f>
        <v/>
      </c>
      <c r="K25" s="8">
        <f>IF(OR(A25="",J25="Ready",NOT(ISNUMBER(H25))),"",IF(TODAY()&gt;H25,"Late",""))</f>
        <v/>
      </c>
    </row>
    <row r="26">
      <c r="A26" s="6" t="n"/>
      <c r="B26" s="6" t="n"/>
      <c r="C26" s="6" t="n"/>
      <c r="D26" s="7" t="n"/>
      <c r="E26" s="6" t="n"/>
      <c r="F26" s="6" t="n"/>
      <c r="G26" s="6" t="n"/>
      <c r="H26" s="7" t="n"/>
      <c r="I26" s="6" t="n"/>
      <c r="J26" s="8">
        <f>IF(A26="","",IF(OR(E26="None",E26="",I26="Cleared"),"Ready","Blocked"))</f>
        <v/>
      </c>
      <c r="K26" s="8">
        <f>IF(OR(A26="",J26="Ready",NOT(ISNUMBER(H26))),"",IF(TODAY()&gt;H26,"Late",""))</f>
        <v/>
      </c>
    </row>
    <row r="27">
      <c r="A27" s="6" t="n"/>
      <c r="B27" s="6" t="n"/>
      <c r="C27" s="6" t="n"/>
      <c r="D27" s="7" t="n"/>
      <c r="E27" s="6" t="n"/>
      <c r="F27" s="6" t="n"/>
      <c r="G27" s="6" t="n"/>
      <c r="H27" s="7" t="n"/>
      <c r="I27" s="6" t="n"/>
      <c r="J27" s="8">
        <f>IF(A27="","",IF(OR(E27="None",E27="",I27="Cleared"),"Ready","Blocked"))</f>
        <v/>
      </c>
      <c r="K27" s="8">
        <f>IF(OR(A27="",J27="Ready",NOT(ISNUMBER(H27))),"",IF(TODAY()&gt;H27,"Late",""))</f>
        <v/>
      </c>
    </row>
    <row r="28">
      <c r="A28" s="6" t="n"/>
      <c r="B28" s="6" t="n"/>
      <c r="C28" s="6" t="n"/>
      <c r="D28" s="7" t="n"/>
      <c r="E28" s="6" t="n"/>
      <c r="F28" s="6" t="n"/>
      <c r="G28" s="6" t="n"/>
      <c r="H28" s="7" t="n"/>
      <c r="I28" s="6" t="n"/>
      <c r="J28" s="8">
        <f>IF(A28="","",IF(OR(E28="None",E28="",I28="Cleared"),"Ready","Blocked"))</f>
        <v/>
      </c>
      <c r="K28" s="8">
        <f>IF(OR(A28="",J28="Ready",NOT(ISNUMBER(H28))),"",IF(TODAY()&gt;H28,"Late",""))</f>
        <v/>
      </c>
    </row>
    <row r="29">
      <c r="A29" s="6" t="n"/>
      <c r="B29" s="6" t="n"/>
      <c r="C29" s="6" t="n"/>
      <c r="D29" s="7" t="n"/>
      <c r="E29" s="6" t="n"/>
      <c r="F29" s="6" t="n"/>
      <c r="G29" s="6" t="n"/>
      <c r="H29" s="7" t="n"/>
      <c r="I29" s="6" t="n"/>
      <c r="J29" s="8">
        <f>IF(A29="","",IF(OR(E29="None",E29="",I29="Cleared"),"Ready","Blocked"))</f>
        <v/>
      </c>
      <c r="K29" s="8">
        <f>IF(OR(A29="",J29="Ready",NOT(ISNUMBER(H29))),"",IF(TODAY()&gt;H29,"Late",""))</f>
        <v/>
      </c>
    </row>
    <row r="30">
      <c r="A30" s="6" t="n"/>
      <c r="B30" s="6" t="n"/>
      <c r="C30" s="6" t="n"/>
      <c r="D30" s="7" t="n"/>
      <c r="E30" s="6" t="n"/>
      <c r="F30" s="6" t="n"/>
      <c r="G30" s="6" t="n"/>
      <c r="H30" s="7" t="n"/>
      <c r="I30" s="6" t="n"/>
      <c r="J30" s="8">
        <f>IF(A30="","",IF(OR(E30="None",E30="",I30="Cleared"),"Ready","Blocked"))</f>
        <v/>
      </c>
      <c r="K30" s="8">
        <f>IF(OR(A30="",J30="Ready",NOT(ISNUMBER(H30))),"",IF(TODAY()&gt;H30,"Late",""))</f>
        <v/>
      </c>
    </row>
    <row r="31">
      <c r="A31" s="6" t="n"/>
      <c r="B31" s="6" t="n"/>
      <c r="C31" s="6" t="n"/>
      <c r="D31" s="7" t="n"/>
      <c r="E31" s="6" t="n"/>
      <c r="F31" s="6" t="n"/>
      <c r="G31" s="6" t="n"/>
      <c r="H31" s="7" t="n"/>
      <c r="I31" s="6" t="n"/>
      <c r="J31" s="8">
        <f>IF(A31="","",IF(OR(E31="None",E31="",I31="Cleared"),"Ready","Blocked"))</f>
        <v/>
      </c>
      <c r="K31" s="8">
        <f>IF(OR(A31="",J31="Ready",NOT(ISNUMBER(H31))),"",IF(TODAY()&gt;H31,"Late",""))</f>
        <v/>
      </c>
    </row>
    <row r="32">
      <c r="A32" s="6" t="n"/>
      <c r="B32" s="6" t="n"/>
      <c r="C32" s="6" t="n"/>
      <c r="D32" s="7" t="n"/>
      <c r="E32" s="6" t="n"/>
      <c r="F32" s="6" t="n"/>
      <c r="G32" s="6" t="n"/>
      <c r="H32" s="7" t="n"/>
      <c r="I32" s="6" t="n"/>
      <c r="J32" s="8">
        <f>IF(A32="","",IF(OR(E32="None",E32="",I32="Cleared"),"Ready","Blocked"))</f>
        <v/>
      </c>
      <c r="K32" s="8">
        <f>IF(OR(A32="",J32="Ready",NOT(ISNUMBER(H32))),"",IF(TODAY()&gt;H32,"Late",""))</f>
        <v/>
      </c>
    </row>
    <row r="33">
      <c r="A33" s="6" t="n"/>
      <c r="B33" s="6" t="n"/>
      <c r="C33" s="6" t="n"/>
      <c r="D33" s="7" t="n"/>
      <c r="E33" s="6" t="n"/>
      <c r="F33" s="6" t="n"/>
      <c r="G33" s="6" t="n"/>
      <c r="H33" s="7" t="n"/>
      <c r="I33" s="6" t="n"/>
      <c r="J33" s="8">
        <f>IF(A33="","",IF(OR(E33="None",E33="",I33="Cleared"),"Ready","Blocked"))</f>
        <v/>
      </c>
      <c r="K33" s="8">
        <f>IF(OR(A33="",J33="Ready",NOT(ISNUMBER(H33))),"",IF(TODAY()&gt;H33,"Late",""))</f>
        <v/>
      </c>
    </row>
    <row r="34">
      <c r="A34" s="6" t="n"/>
      <c r="B34" s="6" t="n"/>
      <c r="C34" s="6" t="n"/>
      <c r="D34" s="7" t="n"/>
      <c r="E34" s="6" t="n"/>
      <c r="F34" s="6" t="n"/>
      <c r="G34" s="6" t="n"/>
      <c r="H34" s="7" t="n"/>
      <c r="I34" s="6" t="n"/>
      <c r="J34" s="8">
        <f>IF(A34="","",IF(OR(E34="None",E34="",I34="Cleared"),"Ready","Blocked"))</f>
        <v/>
      </c>
      <c r="K34" s="8">
        <f>IF(OR(A34="",J34="Ready",NOT(ISNUMBER(H34))),"",IF(TODAY()&gt;H34,"Late",""))</f>
        <v/>
      </c>
    </row>
    <row r="35">
      <c r="A35" s="6" t="n"/>
      <c r="B35" s="6" t="n"/>
      <c r="C35" s="6" t="n"/>
      <c r="D35" s="7" t="n"/>
      <c r="E35" s="6" t="n"/>
      <c r="F35" s="6" t="n"/>
      <c r="G35" s="6" t="n"/>
      <c r="H35" s="7" t="n"/>
      <c r="I35" s="6" t="n"/>
      <c r="J35" s="8">
        <f>IF(A35="","",IF(OR(E35="None",E35="",I35="Cleared"),"Ready","Blocked"))</f>
        <v/>
      </c>
      <c r="K35" s="8">
        <f>IF(OR(A35="",J35="Ready",NOT(ISNUMBER(H35))),"",IF(TODAY()&gt;H35,"Late",""))</f>
        <v/>
      </c>
    </row>
    <row r="36">
      <c r="A36" s="6" t="n"/>
      <c r="B36" s="6" t="n"/>
      <c r="C36" s="6" t="n"/>
      <c r="D36" s="7" t="n"/>
      <c r="E36" s="6" t="n"/>
      <c r="F36" s="6" t="n"/>
      <c r="G36" s="6" t="n"/>
      <c r="H36" s="7" t="n"/>
      <c r="I36" s="6" t="n"/>
      <c r="J36" s="8">
        <f>IF(A36="","",IF(OR(E36="None",E36="",I36="Cleared"),"Ready","Blocked"))</f>
        <v/>
      </c>
      <c r="K36" s="8">
        <f>IF(OR(A36="",J36="Ready",NOT(ISNUMBER(H36))),"",IF(TODAY()&gt;H36,"Late",""))</f>
        <v/>
      </c>
    </row>
    <row r="37">
      <c r="A37" s="6" t="n"/>
      <c r="B37" s="6" t="n"/>
      <c r="C37" s="6" t="n"/>
      <c r="D37" s="7" t="n"/>
      <c r="E37" s="6" t="n"/>
      <c r="F37" s="6" t="n"/>
      <c r="G37" s="6" t="n"/>
      <c r="H37" s="7" t="n"/>
      <c r="I37" s="6" t="n"/>
      <c r="J37" s="8">
        <f>IF(A37="","",IF(OR(E37="None",E37="",I37="Cleared"),"Ready","Blocked"))</f>
        <v/>
      </c>
      <c r="K37" s="8">
        <f>IF(OR(A37="",J37="Ready",NOT(ISNUMBER(H37))),"",IF(TODAY()&gt;H37,"Late",""))</f>
        <v/>
      </c>
    </row>
    <row r="38">
      <c r="A38" s="6" t="n"/>
      <c r="B38" s="6" t="n"/>
      <c r="C38" s="6" t="n"/>
      <c r="D38" s="7" t="n"/>
      <c r="E38" s="6" t="n"/>
      <c r="F38" s="6" t="n"/>
      <c r="G38" s="6" t="n"/>
      <c r="H38" s="7" t="n"/>
      <c r="I38" s="6" t="n"/>
      <c r="J38" s="8">
        <f>IF(A38="","",IF(OR(E38="None",E38="",I38="Cleared"),"Ready","Blocked"))</f>
        <v/>
      </c>
      <c r="K38" s="8">
        <f>IF(OR(A38="",J38="Ready",NOT(ISNUMBER(H38))),"",IF(TODAY()&gt;H38,"Late",""))</f>
        <v/>
      </c>
    </row>
    <row r="39">
      <c r="A39" s="6" t="n"/>
      <c r="B39" s="6" t="n"/>
      <c r="C39" s="6" t="n"/>
      <c r="D39" s="7" t="n"/>
      <c r="E39" s="6" t="n"/>
      <c r="F39" s="6" t="n"/>
      <c r="G39" s="6" t="n"/>
      <c r="H39" s="7" t="n"/>
      <c r="I39" s="6" t="n"/>
      <c r="J39" s="8">
        <f>IF(A39="","",IF(OR(E39="None",E39="",I39="Cleared"),"Ready","Blocked"))</f>
        <v/>
      </c>
      <c r="K39" s="8">
        <f>IF(OR(A39="",J39="Ready",NOT(ISNUMBER(H39))),"",IF(TODAY()&gt;H39,"Late",""))</f>
        <v/>
      </c>
    </row>
    <row r="40">
      <c r="A40" s="6" t="n"/>
      <c r="B40" s="6" t="n"/>
      <c r="C40" s="6" t="n"/>
      <c r="D40" s="7" t="n"/>
      <c r="E40" s="6" t="n"/>
      <c r="F40" s="6" t="n"/>
      <c r="G40" s="6" t="n"/>
      <c r="H40" s="7" t="n"/>
      <c r="I40" s="6" t="n"/>
      <c r="J40" s="8">
        <f>IF(A40="","",IF(OR(E40="None",E40="",I40="Cleared"),"Ready","Blocked"))</f>
        <v/>
      </c>
      <c r="K40" s="8">
        <f>IF(OR(A40="",J40="Ready",NOT(ISNUMBER(H40))),"",IF(TODAY()&gt;H40,"Late",""))</f>
        <v/>
      </c>
    </row>
    <row r="41">
      <c r="A41" s="6" t="n"/>
      <c r="B41" s="6" t="n"/>
      <c r="C41" s="6" t="n"/>
      <c r="D41" s="7" t="n"/>
      <c r="E41" s="6" t="n"/>
      <c r="F41" s="6" t="n"/>
      <c r="G41" s="6" t="n"/>
      <c r="H41" s="7" t="n"/>
      <c r="I41" s="6" t="n"/>
      <c r="J41" s="8">
        <f>IF(A41="","",IF(OR(E41="None",E41="",I41="Cleared"),"Ready","Blocked"))</f>
        <v/>
      </c>
      <c r="K41" s="8">
        <f>IF(OR(A41="",J41="Ready",NOT(ISNUMBER(H41))),"",IF(TODAY()&gt;H41,"Late",""))</f>
        <v/>
      </c>
    </row>
    <row r="42">
      <c r="A42" s="6" t="n"/>
      <c r="B42" s="6" t="n"/>
      <c r="C42" s="6" t="n"/>
      <c r="D42" s="7" t="n"/>
      <c r="E42" s="6" t="n"/>
      <c r="F42" s="6" t="n"/>
      <c r="G42" s="6" t="n"/>
      <c r="H42" s="7" t="n"/>
      <c r="I42" s="6" t="n"/>
      <c r="J42" s="8">
        <f>IF(A42="","",IF(OR(E42="None",E42="",I42="Cleared"),"Ready","Blocked"))</f>
        <v/>
      </c>
      <c r="K42" s="8">
        <f>IF(OR(A42="",J42="Ready",NOT(ISNUMBER(H42))),"",IF(TODAY()&gt;H42,"Late",""))</f>
        <v/>
      </c>
    </row>
    <row r="43">
      <c r="A43" s="6" t="n"/>
      <c r="B43" s="6" t="n"/>
      <c r="C43" s="6" t="n"/>
      <c r="D43" s="7" t="n"/>
      <c r="E43" s="6" t="n"/>
      <c r="F43" s="6" t="n"/>
      <c r="G43" s="6" t="n"/>
      <c r="H43" s="7" t="n"/>
      <c r="I43" s="6" t="n"/>
      <c r="J43" s="8">
        <f>IF(A43="","",IF(OR(E43="None",E43="",I43="Cleared"),"Ready","Blocked"))</f>
        <v/>
      </c>
      <c r="K43" s="8">
        <f>IF(OR(A43="",J43="Ready",NOT(ISNUMBER(H43))),"",IF(TODAY()&gt;H43,"Late",""))</f>
        <v/>
      </c>
    </row>
    <row r="44">
      <c r="A44" s="6" t="n"/>
      <c r="B44" s="6" t="n"/>
      <c r="C44" s="6" t="n"/>
      <c r="D44" s="7" t="n"/>
      <c r="E44" s="6" t="n"/>
      <c r="F44" s="6" t="n"/>
      <c r="G44" s="6" t="n"/>
      <c r="H44" s="7" t="n"/>
      <c r="I44" s="6" t="n"/>
      <c r="J44" s="8">
        <f>IF(A44="","",IF(OR(E44="None",E44="",I44="Cleared"),"Ready","Blocked"))</f>
        <v/>
      </c>
      <c r="K44" s="8">
        <f>IF(OR(A44="",J44="Ready",NOT(ISNUMBER(H44))),"",IF(TODAY()&gt;H44,"Late",""))</f>
        <v/>
      </c>
    </row>
  </sheetData>
  <conditionalFormatting sqref="J5:J44">
    <cfRule type="cellIs" priority="1" operator="equal" dxfId="0">
      <formula>"Blocked"</formula>
    </cfRule>
    <cfRule type="cellIs" priority="2" operator="equal" dxfId="1">
      <formula>"Ready"</formula>
    </cfRule>
  </conditionalFormatting>
  <conditionalFormatting sqref="K5:K44">
    <cfRule type="cellIs" priority="3" operator="equal" dxfId="2">
      <formula>"Late"</formula>
    </cfRule>
  </conditionalFormatting>
  <dataValidations count="2">
    <dataValidation sqref="E5:E44" showDropDown="0" showInputMessage="0" showErrorMessage="1" allowBlank="1" errorTitle="Invalid entry" error="Pick a value from the list." type="list">
      <formula1>"None,Materials,Design info / RFI,Prerequisite work,Labor / crew,Equipment,Access / space,Permit / inspection"</formula1>
    </dataValidation>
    <dataValidation sqref="I5:I44" showDropDown="0" showInputMessage="0" showErrorMessage="1" allowBlank="1" errorTitle="Invalid entry" error="Pick a value from the list." type="list">
      <formula1>"Open,Cleared"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2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44" customWidth="1" min="2" max="2"/>
    <col width="16" customWidth="1" min="3" max="3"/>
    <col width="12" customWidth="1" min="4" max="4"/>
    <col width="12" customWidth="1" min="5" max="5"/>
    <col width="26" customWidth="1" min="6" max="6"/>
  </cols>
  <sheetData>
    <row r="1">
      <c r="A1" s="1" t="inlineStr">
        <is>
          <t>WEEKLY WORK PLAN</t>
        </is>
      </c>
    </row>
    <row r="2">
      <c r="A2" s="4" t="inlineStr">
        <is>
          <t>One row per assignment. Mark Completed at the end of the week and give a reason for every No.</t>
        </is>
      </c>
    </row>
    <row r="4" ht="32" customHeight="1">
      <c r="A4" s="5" t="inlineStr">
        <is>
          <t>Week of</t>
        </is>
      </c>
      <c r="B4" s="5" t="inlineStr">
        <is>
          <t>Assignment</t>
        </is>
      </c>
      <c r="C4" s="5" t="inlineStr">
        <is>
          <t>Trade</t>
        </is>
      </c>
      <c r="D4" s="5" t="inlineStr">
        <is>
          <t>Committed?</t>
        </is>
      </c>
      <c r="E4" s="5" t="inlineStr">
        <is>
          <t>Completed?</t>
        </is>
      </c>
      <c r="F4" s="5" t="inlineStr">
        <is>
          <t>Reason if not completed</t>
        </is>
      </c>
    </row>
    <row r="5">
      <c r="A5" s="7" t="n">
        <v>46300</v>
      </c>
      <c r="B5" s="6" t="inlineStr">
        <is>
          <t>Frame walls, zone 1</t>
        </is>
      </c>
      <c r="C5" s="6" t="inlineStr">
        <is>
          <t>Framing</t>
        </is>
      </c>
      <c r="D5" s="6" t="inlineStr">
        <is>
          <t>Yes</t>
        </is>
      </c>
      <c r="E5" s="6" t="inlineStr">
        <is>
          <t>Yes</t>
        </is>
      </c>
      <c r="F5" s="6" t="n"/>
    </row>
    <row r="6">
      <c r="A6" s="7" t="n">
        <v>46300</v>
      </c>
      <c r="B6" s="6" t="inlineStr">
        <is>
          <t>Rough-in electrical, zone 1</t>
        </is>
      </c>
      <c r="C6" s="6" t="inlineStr">
        <is>
          <t>Electrical</t>
        </is>
      </c>
      <c r="D6" s="6" t="inlineStr">
        <is>
          <t>Yes</t>
        </is>
      </c>
      <c r="E6" s="6" t="inlineStr">
        <is>
          <t>Yes</t>
        </is>
      </c>
      <c r="F6" s="6" t="n"/>
    </row>
    <row r="7">
      <c r="A7" s="7" t="n">
        <v>46300</v>
      </c>
      <c r="B7" s="6" t="inlineStr">
        <is>
          <t>Set duct hangers, zone 1</t>
        </is>
      </c>
      <c r="C7" s="6" t="inlineStr">
        <is>
          <t>Mechanical</t>
        </is>
      </c>
      <c r="D7" s="6" t="inlineStr">
        <is>
          <t>Yes</t>
        </is>
      </c>
      <c r="E7" s="6" t="inlineStr">
        <is>
          <t>Yes</t>
        </is>
      </c>
      <c r="F7" s="6" t="n"/>
    </row>
    <row r="8">
      <c r="A8" s="7" t="n">
        <v>46300</v>
      </c>
      <c r="B8" s="6" t="inlineStr">
        <is>
          <t>Rough-in plumbing, zone 2</t>
        </is>
      </c>
      <c r="C8" s="6" t="inlineStr">
        <is>
          <t>Plumbing</t>
        </is>
      </c>
      <c r="D8" s="6" t="inlineStr">
        <is>
          <t>Yes</t>
        </is>
      </c>
      <c r="E8" s="6" t="inlineStr">
        <is>
          <t>Yes</t>
        </is>
      </c>
      <c r="F8" s="6" t="n"/>
    </row>
    <row r="9">
      <c r="A9" s="7" t="n">
        <v>46300</v>
      </c>
      <c r="B9" s="6" t="inlineStr">
        <is>
          <t>Frame walls, zone 2</t>
        </is>
      </c>
      <c r="C9" s="6" t="inlineStr">
        <is>
          <t>Framing</t>
        </is>
      </c>
      <c r="D9" s="6" t="inlineStr">
        <is>
          <t>Yes</t>
        </is>
      </c>
      <c r="E9" s="6" t="inlineStr">
        <is>
          <t>Yes</t>
        </is>
      </c>
      <c r="F9" s="6" t="n"/>
    </row>
    <row r="10">
      <c r="A10" s="7" t="n">
        <v>46300</v>
      </c>
      <c r="B10" s="6" t="inlineStr">
        <is>
          <t>Fire-stop penetrations, zone 1</t>
        </is>
      </c>
      <c r="C10" s="6" t="inlineStr">
        <is>
          <t>Fire-stopping</t>
        </is>
      </c>
      <c r="D10" s="6" t="inlineStr">
        <is>
          <t>Yes</t>
        </is>
      </c>
      <c r="E10" s="6" t="inlineStr">
        <is>
          <t>Yes</t>
        </is>
      </c>
      <c r="F10" s="6" t="n"/>
    </row>
    <row r="11">
      <c r="A11" s="7" t="n">
        <v>46300</v>
      </c>
      <c r="B11" s="6" t="inlineStr">
        <is>
          <t>Hang drywall, zone 1</t>
        </is>
      </c>
      <c r="C11" s="6" t="inlineStr">
        <is>
          <t>Drywall</t>
        </is>
      </c>
      <c r="D11" s="6" t="inlineStr">
        <is>
          <t>Yes</t>
        </is>
      </c>
      <c r="E11" s="6" t="inlineStr">
        <is>
          <t>No</t>
        </is>
      </c>
      <c r="F11" s="6" t="inlineStr">
        <is>
          <t>Materials</t>
        </is>
      </c>
    </row>
    <row r="12">
      <c r="A12" s="7" t="n">
        <v>46300</v>
      </c>
      <c r="B12" s="6" t="inlineStr">
        <is>
          <t>Insulate walls, zone 2</t>
        </is>
      </c>
      <c r="C12" s="6" t="inlineStr">
        <is>
          <t>Insulation</t>
        </is>
      </c>
      <c r="D12" s="6" t="inlineStr">
        <is>
          <t>Yes</t>
        </is>
      </c>
      <c r="E12" s="6" t="inlineStr">
        <is>
          <t>No</t>
        </is>
      </c>
      <c r="F12" s="6" t="inlineStr">
        <is>
          <t>Prerequisite work</t>
        </is>
      </c>
    </row>
    <row r="13">
      <c r="A13" s="7" t="n">
        <v>46307</v>
      </c>
      <c r="B13" s="6" t="inlineStr">
        <is>
          <t>Frame walls, zone 1</t>
        </is>
      </c>
      <c r="C13" s="6" t="inlineStr">
        <is>
          <t>Framing</t>
        </is>
      </c>
      <c r="D13" s="6" t="inlineStr">
        <is>
          <t>Yes</t>
        </is>
      </c>
      <c r="E13" s="6" t="inlineStr">
        <is>
          <t>Yes</t>
        </is>
      </c>
      <c r="F13" s="6" t="n"/>
    </row>
    <row r="14">
      <c r="A14" s="7" t="n">
        <v>46307</v>
      </c>
      <c r="B14" s="6" t="inlineStr">
        <is>
          <t>Rough-in electrical, zone 1</t>
        </is>
      </c>
      <c r="C14" s="6" t="inlineStr">
        <is>
          <t>Electrical</t>
        </is>
      </c>
      <c r="D14" s="6" t="inlineStr">
        <is>
          <t>Yes</t>
        </is>
      </c>
      <c r="E14" s="6" t="inlineStr">
        <is>
          <t>Yes</t>
        </is>
      </c>
      <c r="F14" s="6" t="n"/>
    </row>
    <row r="15">
      <c r="A15" s="7" t="n">
        <v>46307</v>
      </c>
      <c r="B15" s="6" t="inlineStr">
        <is>
          <t>Set duct hangers, zone 1</t>
        </is>
      </c>
      <c r="C15" s="6" t="inlineStr">
        <is>
          <t>Mechanical</t>
        </is>
      </c>
      <c r="D15" s="6" t="inlineStr">
        <is>
          <t>Yes</t>
        </is>
      </c>
      <c r="E15" s="6" t="inlineStr">
        <is>
          <t>Yes</t>
        </is>
      </c>
      <c r="F15" s="6" t="n"/>
    </row>
    <row r="16">
      <c r="A16" s="7" t="n">
        <v>46307</v>
      </c>
      <c r="B16" s="6" t="inlineStr">
        <is>
          <t>Rough-in plumbing, zone 2</t>
        </is>
      </c>
      <c r="C16" s="6" t="inlineStr">
        <is>
          <t>Plumbing</t>
        </is>
      </c>
      <c r="D16" s="6" t="inlineStr">
        <is>
          <t>Yes</t>
        </is>
      </c>
      <c r="E16" s="6" t="inlineStr">
        <is>
          <t>Yes</t>
        </is>
      </c>
      <c r="F16" s="6" t="n"/>
    </row>
    <row r="17">
      <c r="A17" s="7" t="n">
        <v>46307</v>
      </c>
      <c r="B17" s="6" t="inlineStr">
        <is>
          <t>Frame walls, zone 2</t>
        </is>
      </c>
      <c r="C17" s="6" t="inlineStr">
        <is>
          <t>Framing</t>
        </is>
      </c>
      <c r="D17" s="6" t="inlineStr">
        <is>
          <t>Yes</t>
        </is>
      </c>
      <c r="E17" s="6" t="inlineStr">
        <is>
          <t>Yes</t>
        </is>
      </c>
      <c r="F17" s="6" t="n"/>
    </row>
    <row r="18">
      <c r="A18" s="7" t="n">
        <v>46307</v>
      </c>
      <c r="B18" s="6" t="inlineStr">
        <is>
          <t>Fire-stop penetrations, zone 1</t>
        </is>
      </c>
      <c r="C18" s="6" t="inlineStr">
        <is>
          <t>Fire-stopping</t>
        </is>
      </c>
      <c r="D18" s="6" t="inlineStr">
        <is>
          <t>Yes</t>
        </is>
      </c>
      <c r="E18" s="6" t="inlineStr">
        <is>
          <t>Yes</t>
        </is>
      </c>
      <c r="F18" s="6" t="n"/>
    </row>
    <row r="19">
      <c r="A19" s="7" t="n">
        <v>46307</v>
      </c>
      <c r="B19" s="6" t="inlineStr">
        <is>
          <t>Hang drywall, zone 1</t>
        </is>
      </c>
      <c r="C19" s="6" t="inlineStr">
        <is>
          <t>Drywall</t>
        </is>
      </c>
      <c r="D19" s="6" t="inlineStr">
        <is>
          <t>Yes</t>
        </is>
      </c>
      <c r="E19" s="6" t="inlineStr">
        <is>
          <t>Yes</t>
        </is>
      </c>
      <c r="F19" s="6" t="n"/>
    </row>
    <row r="20">
      <c r="A20" s="7" t="n">
        <v>46307</v>
      </c>
      <c r="B20" s="6" t="inlineStr">
        <is>
          <t>Insulate walls, zone 2</t>
        </is>
      </c>
      <c r="C20" s="6" t="inlineStr">
        <is>
          <t>Insulation</t>
        </is>
      </c>
      <c r="D20" s="6" t="inlineStr">
        <is>
          <t>Yes</t>
        </is>
      </c>
      <c r="E20" s="6" t="inlineStr">
        <is>
          <t>No</t>
        </is>
      </c>
      <c r="F20" s="6" t="inlineStr">
        <is>
          <t>Design info / RFI</t>
        </is>
      </c>
    </row>
    <row r="21">
      <c r="A21" s="7" t="n">
        <v>46314</v>
      </c>
      <c r="B21" s="6" t="inlineStr">
        <is>
          <t>Frame walls, zone 1</t>
        </is>
      </c>
      <c r="C21" s="6" t="inlineStr">
        <is>
          <t>Framing</t>
        </is>
      </c>
      <c r="D21" s="6" t="inlineStr">
        <is>
          <t>Yes</t>
        </is>
      </c>
      <c r="E21" s="6" t="inlineStr">
        <is>
          <t>Yes</t>
        </is>
      </c>
      <c r="F21" s="6" t="n"/>
    </row>
    <row r="22">
      <c r="A22" s="7" t="n">
        <v>46314</v>
      </c>
      <c r="B22" s="6" t="inlineStr">
        <is>
          <t>Rough-in electrical, zone 1</t>
        </is>
      </c>
      <c r="C22" s="6" t="inlineStr">
        <is>
          <t>Electrical</t>
        </is>
      </c>
      <c r="D22" s="6" t="inlineStr">
        <is>
          <t>Yes</t>
        </is>
      </c>
      <c r="E22" s="6" t="inlineStr">
        <is>
          <t>Yes</t>
        </is>
      </c>
      <c r="F22" s="6" t="n"/>
    </row>
    <row r="23">
      <c r="A23" s="7" t="n">
        <v>46314</v>
      </c>
      <c r="B23" s="6" t="inlineStr">
        <is>
          <t>Set duct hangers, zone 1</t>
        </is>
      </c>
      <c r="C23" s="6" t="inlineStr">
        <is>
          <t>Mechanical</t>
        </is>
      </c>
      <c r="D23" s="6" t="inlineStr">
        <is>
          <t>Yes</t>
        </is>
      </c>
      <c r="E23" s="6" t="inlineStr">
        <is>
          <t>Yes</t>
        </is>
      </c>
      <c r="F23" s="6" t="n"/>
    </row>
    <row r="24">
      <c r="A24" s="7" t="n">
        <v>46314</v>
      </c>
      <c r="B24" s="6" t="inlineStr">
        <is>
          <t>Rough-in plumbing, zone 2</t>
        </is>
      </c>
      <c r="C24" s="6" t="inlineStr">
        <is>
          <t>Plumbing</t>
        </is>
      </c>
      <c r="D24" s="6" t="inlineStr">
        <is>
          <t>Yes</t>
        </is>
      </c>
      <c r="E24" s="6" t="inlineStr">
        <is>
          <t>Yes</t>
        </is>
      </c>
      <c r="F24" s="6" t="n"/>
    </row>
    <row r="25">
      <c r="A25" s="7" t="n">
        <v>46314</v>
      </c>
      <c r="B25" s="6" t="inlineStr">
        <is>
          <t>Frame walls, zone 2</t>
        </is>
      </c>
      <c r="C25" s="6" t="inlineStr">
        <is>
          <t>Framing</t>
        </is>
      </c>
      <c r="D25" s="6" t="inlineStr">
        <is>
          <t>Yes</t>
        </is>
      </c>
      <c r="E25" s="6" t="inlineStr">
        <is>
          <t>Yes</t>
        </is>
      </c>
      <c r="F25" s="6" t="n"/>
    </row>
    <row r="26">
      <c r="A26" s="7" t="n">
        <v>46314</v>
      </c>
      <c r="B26" s="6" t="inlineStr">
        <is>
          <t>Fire-stop penetrations, zone 1</t>
        </is>
      </c>
      <c r="C26" s="6" t="inlineStr">
        <is>
          <t>Fire-stopping</t>
        </is>
      </c>
      <c r="D26" s="6" t="inlineStr">
        <is>
          <t>Yes</t>
        </is>
      </c>
      <c r="E26" s="6" t="inlineStr">
        <is>
          <t>Yes</t>
        </is>
      </c>
      <c r="F26" s="6" t="n"/>
    </row>
    <row r="27">
      <c r="A27" s="7" t="n">
        <v>46314</v>
      </c>
      <c r="B27" s="6" t="inlineStr">
        <is>
          <t>Hang drywall, zone 1</t>
        </is>
      </c>
      <c r="C27" s="6" t="inlineStr">
        <is>
          <t>Drywall</t>
        </is>
      </c>
      <c r="D27" s="6" t="inlineStr">
        <is>
          <t>Yes</t>
        </is>
      </c>
      <c r="E27" s="6" t="inlineStr">
        <is>
          <t>No</t>
        </is>
      </c>
      <c r="F27" s="6" t="inlineStr">
        <is>
          <t>Labor / crew</t>
        </is>
      </c>
    </row>
    <row r="28">
      <c r="A28" s="7" t="n">
        <v>46314</v>
      </c>
      <c r="B28" s="6" t="inlineStr">
        <is>
          <t>Insulate walls, zone 2</t>
        </is>
      </c>
      <c r="C28" s="6" t="inlineStr">
        <is>
          <t>Insulation</t>
        </is>
      </c>
      <c r="D28" s="6" t="inlineStr">
        <is>
          <t>Yes</t>
        </is>
      </c>
      <c r="E28" s="6" t="inlineStr">
        <is>
          <t>Yes</t>
        </is>
      </c>
      <c r="F28" s="6" t="n"/>
    </row>
    <row r="29">
      <c r="A29" s="7" t="n"/>
      <c r="B29" s="6" t="n"/>
      <c r="C29" s="6" t="n"/>
      <c r="D29" s="6" t="n"/>
      <c r="E29" s="6" t="n"/>
      <c r="F29" s="6" t="n"/>
    </row>
    <row r="30">
      <c r="A30" s="7" t="n"/>
      <c r="B30" s="6" t="n"/>
      <c r="C30" s="6" t="n"/>
      <c r="D30" s="6" t="n"/>
      <c r="E30" s="6" t="n"/>
      <c r="F30" s="6" t="n"/>
    </row>
    <row r="31">
      <c r="A31" s="7" t="n"/>
      <c r="B31" s="6" t="n"/>
      <c r="C31" s="6" t="n"/>
      <c r="D31" s="6" t="n"/>
      <c r="E31" s="6" t="n"/>
      <c r="F31" s="6" t="n"/>
    </row>
    <row r="32">
      <c r="A32" s="7" t="n"/>
      <c r="B32" s="6" t="n"/>
      <c r="C32" s="6" t="n"/>
      <c r="D32" s="6" t="n"/>
      <c r="E32" s="6" t="n"/>
      <c r="F32" s="6" t="n"/>
    </row>
    <row r="33">
      <c r="A33" s="7" t="n"/>
      <c r="B33" s="6" t="n"/>
      <c r="C33" s="6" t="n"/>
      <c r="D33" s="6" t="n"/>
      <c r="E33" s="6" t="n"/>
      <c r="F33" s="6" t="n"/>
    </row>
    <row r="34">
      <c r="A34" s="7" t="n"/>
      <c r="B34" s="6" t="n"/>
      <c r="C34" s="6" t="n"/>
      <c r="D34" s="6" t="n"/>
      <c r="E34" s="6" t="n"/>
      <c r="F34" s="6" t="n"/>
    </row>
    <row r="35">
      <c r="A35" s="7" t="n"/>
      <c r="B35" s="6" t="n"/>
      <c r="C35" s="6" t="n"/>
      <c r="D35" s="6" t="n"/>
      <c r="E35" s="6" t="n"/>
      <c r="F35" s="6" t="n"/>
    </row>
    <row r="36">
      <c r="A36" s="7" t="n"/>
      <c r="B36" s="6" t="n"/>
      <c r="C36" s="6" t="n"/>
      <c r="D36" s="6" t="n"/>
      <c r="E36" s="6" t="n"/>
      <c r="F36" s="6" t="n"/>
    </row>
    <row r="37">
      <c r="A37" s="7" t="n"/>
      <c r="B37" s="6" t="n"/>
      <c r="C37" s="6" t="n"/>
      <c r="D37" s="6" t="n"/>
      <c r="E37" s="6" t="n"/>
      <c r="F37" s="6" t="n"/>
    </row>
    <row r="38">
      <c r="A38" s="7" t="n"/>
      <c r="B38" s="6" t="n"/>
      <c r="C38" s="6" t="n"/>
      <c r="D38" s="6" t="n"/>
      <c r="E38" s="6" t="n"/>
      <c r="F38" s="6" t="n"/>
    </row>
    <row r="39">
      <c r="A39" s="7" t="n"/>
      <c r="B39" s="6" t="n"/>
      <c r="C39" s="6" t="n"/>
      <c r="D39" s="6" t="n"/>
      <c r="E39" s="6" t="n"/>
      <c r="F39" s="6" t="n"/>
    </row>
    <row r="40">
      <c r="A40" s="7" t="n"/>
      <c r="B40" s="6" t="n"/>
      <c r="C40" s="6" t="n"/>
      <c r="D40" s="6" t="n"/>
      <c r="E40" s="6" t="n"/>
      <c r="F40" s="6" t="n"/>
    </row>
    <row r="41">
      <c r="A41" s="7" t="n"/>
      <c r="B41" s="6" t="n"/>
      <c r="C41" s="6" t="n"/>
      <c r="D41" s="6" t="n"/>
      <c r="E41" s="6" t="n"/>
      <c r="F41" s="6" t="n"/>
    </row>
    <row r="42">
      <c r="A42" s="7" t="n"/>
      <c r="B42" s="6" t="n"/>
      <c r="C42" s="6" t="n"/>
      <c r="D42" s="6" t="n"/>
      <c r="E42" s="6" t="n"/>
      <c r="F42" s="6" t="n"/>
    </row>
    <row r="43">
      <c r="A43" s="7" t="n"/>
      <c r="B43" s="6" t="n"/>
      <c r="C43" s="6" t="n"/>
      <c r="D43" s="6" t="n"/>
      <c r="E43" s="6" t="n"/>
      <c r="F43" s="6" t="n"/>
    </row>
    <row r="44">
      <c r="A44" s="7" t="n"/>
      <c r="B44" s="6" t="n"/>
      <c r="C44" s="6" t="n"/>
      <c r="D44" s="6" t="n"/>
      <c r="E44" s="6" t="n"/>
      <c r="F44" s="6" t="n"/>
    </row>
    <row r="45">
      <c r="A45" s="7" t="n"/>
      <c r="B45" s="6" t="n"/>
      <c r="C45" s="6" t="n"/>
      <c r="D45" s="6" t="n"/>
      <c r="E45" s="6" t="n"/>
      <c r="F45" s="6" t="n"/>
    </row>
    <row r="46">
      <c r="A46" s="7" t="n"/>
      <c r="B46" s="6" t="n"/>
      <c r="C46" s="6" t="n"/>
      <c r="D46" s="6" t="n"/>
      <c r="E46" s="6" t="n"/>
      <c r="F46" s="6" t="n"/>
    </row>
    <row r="47">
      <c r="A47" s="7" t="n"/>
      <c r="B47" s="6" t="n"/>
      <c r="C47" s="6" t="n"/>
      <c r="D47" s="6" t="n"/>
      <c r="E47" s="6" t="n"/>
      <c r="F47" s="6" t="n"/>
    </row>
    <row r="48">
      <c r="A48" s="7" t="n"/>
      <c r="B48" s="6" t="n"/>
      <c r="C48" s="6" t="n"/>
      <c r="D48" s="6" t="n"/>
      <c r="E48" s="6" t="n"/>
      <c r="F48" s="6" t="n"/>
    </row>
    <row r="49">
      <c r="A49" s="7" t="n"/>
      <c r="B49" s="6" t="n"/>
      <c r="C49" s="6" t="n"/>
      <c r="D49" s="6" t="n"/>
      <c r="E49" s="6" t="n"/>
      <c r="F49" s="6" t="n"/>
    </row>
    <row r="50">
      <c r="A50" s="7" t="n"/>
      <c r="B50" s="6" t="n"/>
      <c r="C50" s="6" t="n"/>
      <c r="D50" s="6" t="n"/>
      <c r="E50" s="6" t="n"/>
      <c r="F50" s="6" t="n"/>
    </row>
    <row r="51">
      <c r="A51" s="7" t="n"/>
      <c r="B51" s="6" t="n"/>
      <c r="C51" s="6" t="n"/>
      <c r="D51" s="6" t="n"/>
      <c r="E51" s="6" t="n"/>
      <c r="F51" s="6" t="n"/>
    </row>
    <row r="52">
      <c r="A52" s="7" t="n"/>
      <c r="B52" s="6" t="n"/>
      <c r="C52" s="6" t="n"/>
      <c r="D52" s="6" t="n"/>
      <c r="E52" s="6" t="n"/>
      <c r="F52" s="6" t="n"/>
    </row>
    <row r="53">
      <c r="A53" s="7" t="n"/>
      <c r="B53" s="6" t="n"/>
      <c r="C53" s="6" t="n"/>
      <c r="D53" s="6" t="n"/>
      <c r="E53" s="6" t="n"/>
      <c r="F53" s="6" t="n"/>
    </row>
    <row r="54">
      <c r="A54" s="7" t="n"/>
      <c r="B54" s="6" t="n"/>
      <c r="C54" s="6" t="n"/>
      <c r="D54" s="6" t="n"/>
      <c r="E54" s="6" t="n"/>
      <c r="F54" s="6" t="n"/>
    </row>
    <row r="55">
      <c r="A55" s="7" t="n"/>
      <c r="B55" s="6" t="n"/>
      <c r="C55" s="6" t="n"/>
      <c r="D55" s="6" t="n"/>
      <c r="E55" s="6" t="n"/>
      <c r="F55" s="6" t="n"/>
    </row>
    <row r="56">
      <c r="A56" s="7" t="n"/>
      <c r="B56" s="6" t="n"/>
      <c r="C56" s="6" t="n"/>
      <c r="D56" s="6" t="n"/>
      <c r="E56" s="6" t="n"/>
      <c r="F56" s="6" t="n"/>
    </row>
    <row r="57">
      <c r="A57" s="7" t="n"/>
      <c r="B57" s="6" t="n"/>
      <c r="C57" s="6" t="n"/>
      <c r="D57" s="6" t="n"/>
      <c r="E57" s="6" t="n"/>
      <c r="F57" s="6" t="n"/>
    </row>
    <row r="58">
      <c r="A58" s="7" t="n"/>
      <c r="B58" s="6" t="n"/>
      <c r="C58" s="6" t="n"/>
      <c r="D58" s="6" t="n"/>
      <c r="E58" s="6" t="n"/>
      <c r="F58" s="6" t="n"/>
    </row>
    <row r="59">
      <c r="A59" s="7" t="n"/>
      <c r="B59" s="6" t="n"/>
      <c r="C59" s="6" t="n"/>
      <c r="D59" s="6" t="n"/>
      <c r="E59" s="6" t="n"/>
      <c r="F59" s="6" t="n"/>
    </row>
    <row r="60">
      <c r="A60" s="7" t="n"/>
      <c r="B60" s="6" t="n"/>
      <c r="C60" s="6" t="n"/>
      <c r="D60" s="6" t="n"/>
      <c r="E60" s="6" t="n"/>
      <c r="F60" s="6" t="n"/>
    </row>
    <row r="61">
      <c r="A61" s="7" t="n"/>
      <c r="B61" s="6" t="n"/>
      <c r="C61" s="6" t="n"/>
      <c r="D61" s="6" t="n"/>
      <c r="E61" s="6" t="n"/>
      <c r="F61" s="6" t="n"/>
    </row>
    <row r="62">
      <c r="A62" s="7" t="n"/>
      <c r="B62" s="6" t="n"/>
      <c r="C62" s="6" t="n"/>
      <c r="D62" s="6" t="n"/>
      <c r="E62" s="6" t="n"/>
      <c r="F62" s="6" t="n"/>
    </row>
    <row r="63">
      <c r="A63" s="7" t="n"/>
      <c r="B63" s="6" t="n"/>
      <c r="C63" s="6" t="n"/>
      <c r="D63" s="6" t="n"/>
      <c r="E63" s="6" t="n"/>
      <c r="F63" s="6" t="n"/>
    </row>
    <row r="64">
      <c r="A64" s="7" t="n"/>
      <c r="B64" s="6" t="n"/>
      <c r="C64" s="6" t="n"/>
      <c r="D64" s="6" t="n"/>
      <c r="E64" s="6" t="n"/>
      <c r="F64" s="6" t="n"/>
    </row>
    <row r="65">
      <c r="A65" s="7" t="n"/>
      <c r="B65" s="6" t="n"/>
      <c r="C65" s="6" t="n"/>
      <c r="D65" s="6" t="n"/>
      <c r="E65" s="6" t="n"/>
      <c r="F65" s="6" t="n"/>
    </row>
    <row r="66">
      <c r="A66" s="7" t="n"/>
      <c r="B66" s="6" t="n"/>
      <c r="C66" s="6" t="n"/>
      <c r="D66" s="6" t="n"/>
      <c r="E66" s="6" t="n"/>
      <c r="F66" s="6" t="n"/>
    </row>
    <row r="67">
      <c r="A67" s="7" t="n"/>
      <c r="B67" s="6" t="n"/>
      <c r="C67" s="6" t="n"/>
      <c r="D67" s="6" t="n"/>
      <c r="E67" s="6" t="n"/>
      <c r="F67" s="6" t="n"/>
    </row>
    <row r="68">
      <c r="A68" s="7" t="n"/>
      <c r="B68" s="6" t="n"/>
      <c r="C68" s="6" t="n"/>
      <c r="D68" s="6" t="n"/>
      <c r="E68" s="6" t="n"/>
      <c r="F68" s="6" t="n"/>
    </row>
    <row r="69">
      <c r="A69" s="7" t="n"/>
      <c r="B69" s="6" t="n"/>
      <c r="C69" s="6" t="n"/>
      <c r="D69" s="6" t="n"/>
      <c r="E69" s="6" t="n"/>
      <c r="F69" s="6" t="n"/>
    </row>
    <row r="70">
      <c r="A70" s="7" t="n"/>
      <c r="B70" s="6" t="n"/>
      <c r="C70" s="6" t="n"/>
      <c r="D70" s="6" t="n"/>
      <c r="E70" s="6" t="n"/>
      <c r="F70" s="6" t="n"/>
    </row>
    <row r="71">
      <c r="A71" s="7" t="n"/>
      <c r="B71" s="6" t="n"/>
      <c r="C71" s="6" t="n"/>
      <c r="D71" s="6" t="n"/>
      <c r="E71" s="6" t="n"/>
      <c r="F71" s="6" t="n"/>
    </row>
    <row r="72">
      <c r="A72" s="7" t="n"/>
      <c r="B72" s="6" t="n"/>
      <c r="C72" s="6" t="n"/>
      <c r="D72" s="6" t="n"/>
      <c r="E72" s="6" t="n"/>
      <c r="F72" s="6" t="n"/>
    </row>
    <row r="73">
      <c r="A73" s="7" t="n"/>
      <c r="B73" s="6" t="n"/>
      <c r="C73" s="6" t="n"/>
      <c r="D73" s="6" t="n"/>
      <c r="E73" s="6" t="n"/>
      <c r="F73" s="6" t="n"/>
    </row>
    <row r="74">
      <c r="A74" s="7" t="n"/>
      <c r="B74" s="6" t="n"/>
      <c r="C74" s="6" t="n"/>
      <c r="D74" s="6" t="n"/>
      <c r="E74" s="6" t="n"/>
      <c r="F74" s="6" t="n"/>
    </row>
    <row r="75">
      <c r="A75" s="7" t="n"/>
      <c r="B75" s="6" t="n"/>
      <c r="C75" s="6" t="n"/>
      <c r="D75" s="6" t="n"/>
      <c r="E75" s="6" t="n"/>
      <c r="F75" s="6" t="n"/>
    </row>
    <row r="76">
      <c r="A76" s="7" t="n"/>
      <c r="B76" s="6" t="n"/>
      <c r="C76" s="6" t="n"/>
      <c r="D76" s="6" t="n"/>
      <c r="E76" s="6" t="n"/>
      <c r="F76" s="6" t="n"/>
    </row>
    <row r="77">
      <c r="A77" s="7" t="n"/>
      <c r="B77" s="6" t="n"/>
      <c r="C77" s="6" t="n"/>
      <c r="D77" s="6" t="n"/>
      <c r="E77" s="6" t="n"/>
      <c r="F77" s="6" t="n"/>
    </row>
    <row r="78">
      <c r="A78" s="7" t="n"/>
      <c r="B78" s="6" t="n"/>
      <c r="C78" s="6" t="n"/>
      <c r="D78" s="6" t="n"/>
      <c r="E78" s="6" t="n"/>
      <c r="F78" s="6" t="n"/>
    </row>
    <row r="79">
      <c r="A79" s="7" t="n"/>
      <c r="B79" s="6" t="n"/>
      <c r="C79" s="6" t="n"/>
      <c r="D79" s="6" t="n"/>
      <c r="E79" s="6" t="n"/>
      <c r="F79" s="6" t="n"/>
    </row>
    <row r="80">
      <c r="A80" s="7" t="n"/>
      <c r="B80" s="6" t="n"/>
      <c r="C80" s="6" t="n"/>
      <c r="D80" s="6" t="n"/>
      <c r="E80" s="6" t="n"/>
      <c r="F80" s="6" t="n"/>
    </row>
    <row r="81">
      <c r="A81" s="7" t="n"/>
      <c r="B81" s="6" t="n"/>
      <c r="C81" s="6" t="n"/>
      <c r="D81" s="6" t="n"/>
      <c r="E81" s="6" t="n"/>
      <c r="F81" s="6" t="n"/>
    </row>
    <row r="82">
      <c r="A82" s="7" t="n"/>
      <c r="B82" s="6" t="n"/>
      <c r="C82" s="6" t="n"/>
      <c r="D82" s="6" t="n"/>
      <c r="E82" s="6" t="n"/>
      <c r="F82" s="6" t="n"/>
    </row>
    <row r="83">
      <c r="A83" s="7" t="n"/>
      <c r="B83" s="6" t="n"/>
      <c r="C83" s="6" t="n"/>
      <c r="D83" s="6" t="n"/>
      <c r="E83" s="6" t="n"/>
      <c r="F83" s="6" t="n"/>
    </row>
    <row r="84">
      <c r="A84" s="7" t="n"/>
      <c r="B84" s="6" t="n"/>
      <c r="C84" s="6" t="n"/>
      <c r="D84" s="6" t="n"/>
      <c r="E84" s="6" t="n"/>
      <c r="F84" s="6" t="n"/>
    </row>
    <row r="85">
      <c r="A85" s="7" t="n"/>
      <c r="B85" s="6" t="n"/>
      <c r="C85" s="6" t="n"/>
      <c r="D85" s="6" t="n"/>
      <c r="E85" s="6" t="n"/>
      <c r="F85" s="6" t="n"/>
    </row>
    <row r="86">
      <c r="A86" s="7" t="n"/>
      <c r="B86" s="6" t="n"/>
      <c r="C86" s="6" t="n"/>
      <c r="D86" s="6" t="n"/>
      <c r="E86" s="6" t="n"/>
      <c r="F86" s="6" t="n"/>
    </row>
    <row r="87">
      <c r="A87" s="7" t="n"/>
      <c r="B87" s="6" t="n"/>
      <c r="C87" s="6" t="n"/>
      <c r="D87" s="6" t="n"/>
      <c r="E87" s="6" t="n"/>
      <c r="F87" s="6" t="n"/>
    </row>
    <row r="88">
      <c r="A88" s="7" t="n"/>
      <c r="B88" s="6" t="n"/>
      <c r="C88" s="6" t="n"/>
      <c r="D88" s="6" t="n"/>
      <c r="E88" s="6" t="n"/>
      <c r="F88" s="6" t="n"/>
    </row>
    <row r="89">
      <c r="A89" s="7" t="n"/>
      <c r="B89" s="6" t="n"/>
      <c r="C89" s="6" t="n"/>
      <c r="D89" s="6" t="n"/>
      <c r="E89" s="6" t="n"/>
      <c r="F89" s="6" t="n"/>
    </row>
    <row r="90">
      <c r="A90" s="7" t="n"/>
      <c r="B90" s="6" t="n"/>
      <c r="C90" s="6" t="n"/>
      <c r="D90" s="6" t="n"/>
      <c r="E90" s="6" t="n"/>
      <c r="F90" s="6" t="n"/>
    </row>
    <row r="91">
      <c r="A91" s="7" t="n"/>
      <c r="B91" s="6" t="n"/>
      <c r="C91" s="6" t="n"/>
      <c r="D91" s="6" t="n"/>
      <c r="E91" s="6" t="n"/>
      <c r="F91" s="6" t="n"/>
    </row>
    <row r="92">
      <c r="A92" s="7" t="n"/>
      <c r="B92" s="6" t="n"/>
      <c r="C92" s="6" t="n"/>
      <c r="D92" s="6" t="n"/>
      <c r="E92" s="6" t="n"/>
      <c r="F92" s="6" t="n"/>
    </row>
    <row r="93">
      <c r="A93" s="7" t="n"/>
      <c r="B93" s="6" t="n"/>
      <c r="C93" s="6" t="n"/>
      <c r="D93" s="6" t="n"/>
      <c r="E93" s="6" t="n"/>
      <c r="F93" s="6" t="n"/>
    </row>
    <row r="94">
      <c r="A94" s="7" t="n"/>
      <c r="B94" s="6" t="n"/>
      <c r="C94" s="6" t="n"/>
      <c r="D94" s="6" t="n"/>
      <c r="E94" s="6" t="n"/>
      <c r="F94" s="6" t="n"/>
    </row>
    <row r="95">
      <c r="A95" s="7" t="n"/>
      <c r="B95" s="6" t="n"/>
      <c r="C95" s="6" t="n"/>
      <c r="D95" s="6" t="n"/>
      <c r="E95" s="6" t="n"/>
      <c r="F95" s="6" t="n"/>
    </row>
    <row r="96">
      <c r="A96" s="7" t="n"/>
      <c r="B96" s="6" t="n"/>
      <c r="C96" s="6" t="n"/>
      <c r="D96" s="6" t="n"/>
      <c r="E96" s="6" t="n"/>
      <c r="F96" s="6" t="n"/>
    </row>
    <row r="97">
      <c r="A97" s="7" t="n"/>
      <c r="B97" s="6" t="n"/>
      <c r="C97" s="6" t="n"/>
      <c r="D97" s="6" t="n"/>
      <c r="E97" s="6" t="n"/>
      <c r="F97" s="6" t="n"/>
    </row>
    <row r="98">
      <c r="A98" s="7" t="n"/>
      <c r="B98" s="6" t="n"/>
      <c r="C98" s="6" t="n"/>
      <c r="D98" s="6" t="n"/>
      <c r="E98" s="6" t="n"/>
      <c r="F98" s="6" t="n"/>
    </row>
    <row r="99">
      <c r="A99" s="7" t="n"/>
      <c r="B99" s="6" t="n"/>
      <c r="C99" s="6" t="n"/>
      <c r="D99" s="6" t="n"/>
      <c r="E99" s="6" t="n"/>
      <c r="F99" s="6" t="n"/>
    </row>
    <row r="100">
      <c r="A100" s="7" t="n"/>
      <c r="B100" s="6" t="n"/>
      <c r="C100" s="6" t="n"/>
      <c r="D100" s="6" t="n"/>
      <c r="E100" s="6" t="n"/>
      <c r="F100" s="6" t="n"/>
    </row>
    <row r="101">
      <c r="A101" s="7" t="n"/>
      <c r="B101" s="6" t="n"/>
      <c r="C101" s="6" t="n"/>
      <c r="D101" s="6" t="n"/>
      <c r="E101" s="6" t="n"/>
      <c r="F101" s="6" t="n"/>
    </row>
    <row r="102">
      <c r="A102" s="7" t="n"/>
      <c r="B102" s="6" t="n"/>
      <c r="C102" s="6" t="n"/>
      <c r="D102" s="6" t="n"/>
      <c r="E102" s="6" t="n"/>
      <c r="F102" s="6" t="n"/>
    </row>
    <row r="103">
      <c r="A103" s="7" t="n"/>
      <c r="B103" s="6" t="n"/>
      <c r="C103" s="6" t="n"/>
      <c r="D103" s="6" t="n"/>
      <c r="E103" s="6" t="n"/>
      <c r="F103" s="6" t="n"/>
    </row>
    <row r="104">
      <c r="A104" s="7" t="n"/>
      <c r="B104" s="6" t="n"/>
      <c r="C104" s="6" t="n"/>
      <c r="D104" s="6" t="n"/>
      <c r="E104" s="6" t="n"/>
      <c r="F104" s="6" t="n"/>
    </row>
    <row r="105">
      <c r="A105" s="7" t="n"/>
      <c r="B105" s="6" t="n"/>
      <c r="C105" s="6" t="n"/>
      <c r="D105" s="6" t="n"/>
      <c r="E105" s="6" t="n"/>
      <c r="F105" s="6" t="n"/>
    </row>
    <row r="106">
      <c r="A106" s="7" t="n"/>
      <c r="B106" s="6" t="n"/>
      <c r="C106" s="6" t="n"/>
      <c r="D106" s="6" t="n"/>
      <c r="E106" s="6" t="n"/>
      <c r="F106" s="6" t="n"/>
    </row>
    <row r="107">
      <c r="A107" s="7" t="n"/>
      <c r="B107" s="6" t="n"/>
      <c r="C107" s="6" t="n"/>
      <c r="D107" s="6" t="n"/>
      <c r="E107" s="6" t="n"/>
      <c r="F107" s="6" t="n"/>
    </row>
    <row r="108">
      <c r="A108" s="7" t="n"/>
      <c r="B108" s="6" t="n"/>
      <c r="C108" s="6" t="n"/>
      <c r="D108" s="6" t="n"/>
      <c r="E108" s="6" t="n"/>
      <c r="F108" s="6" t="n"/>
    </row>
    <row r="109">
      <c r="A109" s="7" t="n"/>
      <c r="B109" s="6" t="n"/>
      <c r="C109" s="6" t="n"/>
      <c r="D109" s="6" t="n"/>
      <c r="E109" s="6" t="n"/>
      <c r="F109" s="6" t="n"/>
    </row>
    <row r="110">
      <c r="A110" s="7" t="n"/>
      <c r="B110" s="6" t="n"/>
      <c r="C110" s="6" t="n"/>
      <c r="D110" s="6" t="n"/>
      <c r="E110" s="6" t="n"/>
      <c r="F110" s="6" t="n"/>
    </row>
    <row r="111">
      <c r="A111" s="7" t="n"/>
      <c r="B111" s="6" t="n"/>
      <c r="C111" s="6" t="n"/>
      <c r="D111" s="6" t="n"/>
      <c r="E111" s="6" t="n"/>
      <c r="F111" s="6" t="n"/>
    </row>
    <row r="112">
      <c r="A112" s="7" t="n"/>
      <c r="B112" s="6" t="n"/>
      <c r="C112" s="6" t="n"/>
      <c r="D112" s="6" t="n"/>
      <c r="E112" s="6" t="n"/>
      <c r="F112" s="6" t="n"/>
    </row>
    <row r="113">
      <c r="A113" s="7" t="n"/>
      <c r="B113" s="6" t="n"/>
      <c r="C113" s="6" t="n"/>
      <c r="D113" s="6" t="n"/>
      <c r="E113" s="6" t="n"/>
      <c r="F113" s="6" t="n"/>
    </row>
    <row r="114">
      <c r="A114" s="7" t="n"/>
      <c r="B114" s="6" t="n"/>
      <c r="C114" s="6" t="n"/>
      <c r="D114" s="6" t="n"/>
      <c r="E114" s="6" t="n"/>
      <c r="F114" s="6" t="n"/>
    </row>
    <row r="115">
      <c r="A115" s="7" t="n"/>
      <c r="B115" s="6" t="n"/>
      <c r="C115" s="6" t="n"/>
      <c r="D115" s="6" t="n"/>
      <c r="E115" s="6" t="n"/>
      <c r="F115" s="6" t="n"/>
    </row>
    <row r="116">
      <c r="A116" s="7" t="n"/>
      <c r="B116" s="6" t="n"/>
      <c r="C116" s="6" t="n"/>
      <c r="D116" s="6" t="n"/>
      <c r="E116" s="6" t="n"/>
      <c r="F116" s="6" t="n"/>
    </row>
    <row r="117">
      <c r="A117" s="7" t="n"/>
      <c r="B117" s="6" t="n"/>
      <c r="C117" s="6" t="n"/>
      <c r="D117" s="6" t="n"/>
      <c r="E117" s="6" t="n"/>
      <c r="F117" s="6" t="n"/>
    </row>
    <row r="118">
      <c r="A118" s="7" t="n"/>
      <c r="B118" s="6" t="n"/>
      <c r="C118" s="6" t="n"/>
      <c r="D118" s="6" t="n"/>
      <c r="E118" s="6" t="n"/>
      <c r="F118" s="6" t="n"/>
    </row>
    <row r="119">
      <c r="A119" s="7" t="n"/>
      <c r="B119" s="6" t="n"/>
      <c r="C119" s="6" t="n"/>
      <c r="D119" s="6" t="n"/>
      <c r="E119" s="6" t="n"/>
      <c r="F119" s="6" t="n"/>
    </row>
    <row r="120">
      <c r="A120" s="7" t="n"/>
      <c r="B120" s="6" t="n"/>
      <c r="C120" s="6" t="n"/>
      <c r="D120" s="6" t="n"/>
      <c r="E120" s="6" t="n"/>
      <c r="F120" s="6" t="n"/>
    </row>
    <row r="121">
      <c r="A121" s="7" t="n"/>
      <c r="B121" s="6" t="n"/>
      <c r="C121" s="6" t="n"/>
      <c r="D121" s="6" t="n"/>
      <c r="E121" s="6" t="n"/>
      <c r="F121" s="6" t="n"/>
    </row>
    <row r="122">
      <c r="A122" s="7" t="n"/>
      <c r="B122" s="6" t="n"/>
      <c r="C122" s="6" t="n"/>
      <c r="D122" s="6" t="n"/>
      <c r="E122" s="6" t="n"/>
      <c r="F122" s="6" t="n"/>
    </row>
    <row r="123">
      <c r="A123" s="7" t="n"/>
      <c r="B123" s="6" t="n"/>
      <c r="C123" s="6" t="n"/>
      <c r="D123" s="6" t="n"/>
      <c r="E123" s="6" t="n"/>
      <c r="F123" s="6" t="n"/>
    </row>
    <row r="124">
      <c r="A124" s="7" t="n"/>
      <c r="B124" s="6" t="n"/>
      <c r="C124" s="6" t="n"/>
      <c r="D124" s="6" t="n"/>
      <c r="E124" s="6" t="n"/>
      <c r="F124" s="6" t="n"/>
    </row>
  </sheetData>
  <dataValidations count="2">
    <dataValidation sqref="D5:E124" showDropDown="0" showInputMessage="0" showErrorMessage="1" allowBlank="1" errorTitle="Invalid entry" error="Pick a value from the list." type="list">
      <formula1>"Yes,No"</formula1>
    </dataValidation>
    <dataValidation sqref="F5:F124" showDropDown="0" showInputMessage="0" showErrorMessage="1" allowBlank="1" errorTitle="Invalid entry" error="Pick a value from the list." type="list">
      <formula1>"Materials,Prerequisite work,Design info / RFI,Labor / crew,Equipment,Weather,Owner / inspector,Other"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1" customWidth="1" min="3" max="3"/>
    <col width="10" customWidth="1" min="4" max="4"/>
    <col width="10" customWidth="1" min="5" max="5"/>
    <col width="16" customWidth="1" min="6" max="6"/>
    <col width="22" customWidth="1" min="8" max="8"/>
    <col width="18" customWidth="1" min="9" max="9"/>
  </cols>
  <sheetData>
    <row r="1">
      <c r="A1" s="1" t="inlineStr">
        <is>
          <t>PERCENT PLAN COMPLETE LOG</t>
        </is>
      </c>
    </row>
    <row r="2">
      <c r="A2" s="4" t="inlineStr">
        <is>
          <t>Enter each week's start date. Everything else calculates from the Weekly Work Plan.</t>
        </is>
      </c>
    </row>
    <row r="4" ht="32" customHeight="1">
      <c r="A4" s="5" t="inlineStr">
        <is>
          <t>Week of</t>
        </is>
      </c>
      <c r="B4" s="5" t="inlineStr">
        <is>
          <t>Planned</t>
        </is>
      </c>
      <c r="C4" s="5" t="inlineStr">
        <is>
          <t>Completed</t>
        </is>
      </c>
      <c r="D4" s="5" t="inlineStr">
        <is>
          <t>PPC</t>
        </is>
      </c>
      <c r="E4" s="5" t="inlineStr">
        <is>
          <t>Missed</t>
        </is>
      </c>
      <c r="F4" s="5" t="inlineStr">
        <is>
          <t>Missed, no reason</t>
        </is>
      </c>
      <c r="H4" s="9" t="inlineStr">
        <is>
          <t>Overall PPC</t>
        </is>
      </c>
      <c r="I4" s="10">
        <f>IF(SUM(B5:B20)=0,"",SUM(C5:C20)/SUM(B5:B20))</f>
        <v/>
      </c>
    </row>
    <row r="5">
      <c r="A5" s="11" t="n">
        <v>46300</v>
      </c>
      <c r="B5" s="12">
        <f>IF(A5="","",SUMPRODUCT(('Weekly Work Plan'!$A$5:$A$124=A5)*('Weekly Work Plan'!$D$5:$D$124="Yes")))</f>
        <v/>
      </c>
      <c r="C5" s="12">
        <f>IF(A5="","",SUMPRODUCT(('Weekly Work Plan'!$A$5:$A$124=A5)*('Weekly Work Plan'!$D$5:$D$124="Yes")*('Weekly Work Plan'!$E$5:$E$124="Yes")))</f>
        <v/>
      </c>
      <c r="D5" s="13">
        <f>IF(OR(A5="",B5=0),"",C5/B5)</f>
        <v/>
      </c>
      <c r="E5" s="12">
        <f>IF(A5="","",B5-C5)</f>
        <v/>
      </c>
      <c r="F5" s="12">
        <f>IF(A5="","",SUMPRODUCT(('Weekly Work Plan'!$A$5:$A$124=A5)*('Weekly Work Plan'!$E$5:$E$124="No")*('Weekly Work Plan'!$F$5:$F$124="")))</f>
        <v/>
      </c>
    </row>
    <row r="6">
      <c r="A6" s="11" t="n">
        <v>46307</v>
      </c>
      <c r="B6" s="12">
        <f>IF(A6="","",SUMPRODUCT(('Weekly Work Plan'!$A$5:$A$124=A6)*('Weekly Work Plan'!$D$5:$D$124="Yes")))</f>
        <v/>
      </c>
      <c r="C6" s="12">
        <f>IF(A6="","",SUMPRODUCT(('Weekly Work Plan'!$A$5:$A$124=A6)*('Weekly Work Plan'!$D$5:$D$124="Yes")*('Weekly Work Plan'!$E$5:$E$124="Yes")))</f>
        <v/>
      </c>
      <c r="D6" s="13">
        <f>IF(OR(A6="",B6=0),"",C6/B6)</f>
        <v/>
      </c>
      <c r="E6" s="12">
        <f>IF(A6="","",B6-C6)</f>
        <v/>
      </c>
      <c r="F6" s="12">
        <f>IF(A6="","",SUMPRODUCT(('Weekly Work Plan'!$A$5:$A$124=A6)*('Weekly Work Plan'!$E$5:$E$124="No")*('Weekly Work Plan'!$F$5:$F$124="")))</f>
        <v/>
      </c>
      <c r="H6" s="14" t="inlineStr">
        <is>
          <t>Reason</t>
        </is>
      </c>
      <c r="I6" s="14" t="inlineStr">
        <is>
          <t>Missed assignments</t>
        </is>
      </c>
    </row>
    <row r="7">
      <c r="A7" s="11" t="n">
        <v>46314</v>
      </c>
      <c r="B7" s="12">
        <f>IF(A7="","",SUMPRODUCT(('Weekly Work Plan'!$A$5:$A$124=A7)*('Weekly Work Plan'!$D$5:$D$124="Yes")))</f>
        <v/>
      </c>
      <c r="C7" s="12">
        <f>IF(A7="","",SUMPRODUCT(('Weekly Work Plan'!$A$5:$A$124=A7)*('Weekly Work Plan'!$D$5:$D$124="Yes")*('Weekly Work Plan'!$E$5:$E$124="Yes")))</f>
        <v/>
      </c>
      <c r="D7" s="13">
        <f>IF(OR(A7="",B7=0),"",C7/B7)</f>
        <v/>
      </c>
      <c r="E7" s="12">
        <f>IF(A7="","",B7-C7)</f>
        <v/>
      </c>
      <c r="F7" s="12">
        <f>IF(A7="","",SUMPRODUCT(('Weekly Work Plan'!$A$5:$A$124=A7)*('Weekly Work Plan'!$E$5:$E$124="No")*('Weekly Work Plan'!$F$5:$F$124="")))</f>
        <v/>
      </c>
      <c r="H7" s="15" t="inlineStr">
        <is>
          <t>Materials</t>
        </is>
      </c>
      <c r="I7" s="12">
        <f>SUMPRODUCT(('Weekly Work Plan'!$D$5:$D$124="Yes")*('Weekly Work Plan'!$E$5:$E$124="No")*('Weekly Work Plan'!$F$5:$F$124=H7))</f>
        <v/>
      </c>
    </row>
    <row r="8">
      <c r="A8" s="11" t="n"/>
      <c r="B8" s="12">
        <f>IF(A8="","",SUMPRODUCT(('Weekly Work Plan'!$A$5:$A$124=A8)*('Weekly Work Plan'!$D$5:$D$124="Yes")))</f>
        <v/>
      </c>
      <c r="C8" s="12">
        <f>IF(A8="","",SUMPRODUCT(('Weekly Work Plan'!$A$5:$A$124=A8)*('Weekly Work Plan'!$D$5:$D$124="Yes")*('Weekly Work Plan'!$E$5:$E$124="Yes")))</f>
        <v/>
      </c>
      <c r="D8" s="13">
        <f>IF(OR(A8="",B8=0),"",C8/B8)</f>
        <v/>
      </c>
      <c r="E8" s="12">
        <f>IF(A8="","",B8-C8)</f>
        <v/>
      </c>
      <c r="F8" s="12">
        <f>IF(A8="","",SUMPRODUCT(('Weekly Work Plan'!$A$5:$A$124=A8)*('Weekly Work Plan'!$E$5:$E$124="No")*('Weekly Work Plan'!$F$5:$F$124="")))</f>
        <v/>
      </c>
      <c r="H8" s="15" t="inlineStr">
        <is>
          <t>Prerequisite work</t>
        </is>
      </c>
      <c r="I8" s="12">
        <f>SUMPRODUCT(('Weekly Work Plan'!$D$5:$D$124="Yes")*('Weekly Work Plan'!$E$5:$E$124="No")*('Weekly Work Plan'!$F$5:$F$124=H8))</f>
        <v/>
      </c>
    </row>
    <row r="9">
      <c r="A9" s="11" t="n"/>
      <c r="B9" s="12">
        <f>IF(A9="","",SUMPRODUCT(('Weekly Work Plan'!$A$5:$A$124=A9)*('Weekly Work Plan'!$D$5:$D$124="Yes")))</f>
        <v/>
      </c>
      <c r="C9" s="12">
        <f>IF(A9="","",SUMPRODUCT(('Weekly Work Plan'!$A$5:$A$124=A9)*('Weekly Work Plan'!$D$5:$D$124="Yes")*('Weekly Work Plan'!$E$5:$E$124="Yes")))</f>
        <v/>
      </c>
      <c r="D9" s="13">
        <f>IF(OR(A9="",B9=0),"",C9/B9)</f>
        <v/>
      </c>
      <c r="E9" s="12">
        <f>IF(A9="","",B9-C9)</f>
        <v/>
      </c>
      <c r="F9" s="12">
        <f>IF(A9="","",SUMPRODUCT(('Weekly Work Plan'!$A$5:$A$124=A9)*('Weekly Work Plan'!$E$5:$E$124="No")*('Weekly Work Plan'!$F$5:$F$124="")))</f>
        <v/>
      </c>
      <c r="H9" s="15" t="inlineStr">
        <is>
          <t>Design info / RFI</t>
        </is>
      </c>
      <c r="I9" s="12">
        <f>SUMPRODUCT(('Weekly Work Plan'!$D$5:$D$124="Yes")*('Weekly Work Plan'!$E$5:$E$124="No")*('Weekly Work Plan'!$F$5:$F$124=H9))</f>
        <v/>
      </c>
    </row>
    <row r="10">
      <c r="A10" s="11" t="n"/>
      <c r="B10" s="12">
        <f>IF(A10="","",SUMPRODUCT(('Weekly Work Plan'!$A$5:$A$124=A10)*('Weekly Work Plan'!$D$5:$D$124="Yes")))</f>
        <v/>
      </c>
      <c r="C10" s="12">
        <f>IF(A10="","",SUMPRODUCT(('Weekly Work Plan'!$A$5:$A$124=A10)*('Weekly Work Plan'!$D$5:$D$124="Yes")*('Weekly Work Plan'!$E$5:$E$124="Yes")))</f>
        <v/>
      </c>
      <c r="D10" s="13">
        <f>IF(OR(A10="",B10=0),"",C10/B10)</f>
        <v/>
      </c>
      <c r="E10" s="12">
        <f>IF(A10="","",B10-C10)</f>
        <v/>
      </c>
      <c r="F10" s="12">
        <f>IF(A10="","",SUMPRODUCT(('Weekly Work Plan'!$A$5:$A$124=A10)*('Weekly Work Plan'!$E$5:$E$124="No")*('Weekly Work Plan'!$F$5:$F$124="")))</f>
        <v/>
      </c>
      <c r="H10" s="15" t="inlineStr">
        <is>
          <t>Labor / crew</t>
        </is>
      </c>
      <c r="I10" s="12">
        <f>SUMPRODUCT(('Weekly Work Plan'!$D$5:$D$124="Yes")*('Weekly Work Plan'!$E$5:$E$124="No")*('Weekly Work Plan'!$F$5:$F$124=H10))</f>
        <v/>
      </c>
    </row>
    <row r="11">
      <c r="A11" s="11" t="n"/>
      <c r="B11" s="12">
        <f>IF(A11="","",SUMPRODUCT(('Weekly Work Plan'!$A$5:$A$124=A11)*('Weekly Work Plan'!$D$5:$D$124="Yes")))</f>
        <v/>
      </c>
      <c r="C11" s="12">
        <f>IF(A11="","",SUMPRODUCT(('Weekly Work Plan'!$A$5:$A$124=A11)*('Weekly Work Plan'!$D$5:$D$124="Yes")*('Weekly Work Plan'!$E$5:$E$124="Yes")))</f>
        <v/>
      </c>
      <c r="D11" s="13">
        <f>IF(OR(A11="",B11=0),"",C11/B11)</f>
        <v/>
      </c>
      <c r="E11" s="12">
        <f>IF(A11="","",B11-C11)</f>
        <v/>
      </c>
      <c r="F11" s="12">
        <f>IF(A11="","",SUMPRODUCT(('Weekly Work Plan'!$A$5:$A$124=A11)*('Weekly Work Plan'!$E$5:$E$124="No")*('Weekly Work Plan'!$F$5:$F$124="")))</f>
        <v/>
      </c>
      <c r="H11" s="15" t="inlineStr">
        <is>
          <t>Equipment</t>
        </is>
      </c>
      <c r="I11" s="12">
        <f>SUMPRODUCT(('Weekly Work Plan'!$D$5:$D$124="Yes")*('Weekly Work Plan'!$E$5:$E$124="No")*('Weekly Work Plan'!$F$5:$F$124=H11))</f>
        <v/>
      </c>
    </row>
    <row r="12">
      <c r="A12" s="11" t="n"/>
      <c r="B12" s="12">
        <f>IF(A12="","",SUMPRODUCT(('Weekly Work Plan'!$A$5:$A$124=A12)*('Weekly Work Plan'!$D$5:$D$124="Yes")))</f>
        <v/>
      </c>
      <c r="C12" s="12">
        <f>IF(A12="","",SUMPRODUCT(('Weekly Work Plan'!$A$5:$A$124=A12)*('Weekly Work Plan'!$D$5:$D$124="Yes")*('Weekly Work Plan'!$E$5:$E$124="Yes")))</f>
        <v/>
      </c>
      <c r="D12" s="13">
        <f>IF(OR(A12="",B12=0),"",C12/B12)</f>
        <v/>
      </c>
      <c r="E12" s="12">
        <f>IF(A12="","",B12-C12)</f>
        <v/>
      </c>
      <c r="F12" s="12">
        <f>IF(A12="","",SUMPRODUCT(('Weekly Work Plan'!$A$5:$A$124=A12)*('Weekly Work Plan'!$E$5:$E$124="No")*('Weekly Work Plan'!$F$5:$F$124="")))</f>
        <v/>
      </c>
      <c r="H12" s="15" t="inlineStr">
        <is>
          <t>Weather</t>
        </is>
      </c>
      <c r="I12" s="12">
        <f>SUMPRODUCT(('Weekly Work Plan'!$D$5:$D$124="Yes")*('Weekly Work Plan'!$E$5:$E$124="No")*('Weekly Work Plan'!$F$5:$F$124=H12))</f>
        <v/>
      </c>
    </row>
    <row r="13">
      <c r="A13" s="11" t="n"/>
      <c r="B13" s="12">
        <f>IF(A13="","",SUMPRODUCT(('Weekly Work Plan'!$A$5:$A$124=A13)*('Weekly Work Plan'!$D$5:$D$124="Yes")))</f>
        <v/>
      </c>
      <c r="C13" s="12">
        <f>IF(A13="","",SUMPRODUCT(('Weekly Work Plan'!$A$5:$A$124=A13)*('Weekly Work Plan'!$D$5:$D$124="Yes")*('Weekly Work Plan'!$E$5:$E$124="Yes")))</f>
        <v/>
      </c>
      <c r="D13" s="13">
        <f>IF(OR(A13="",B13=0),"",C13/B13)</f>
        <v/>
      </c>
      <c r="E13" s="12">
        <f>IF(A13="","",B13-C13)</f>
        <v/>
      </c>
      <c r="F13" s="12">
        <f>IF(A13="","",SUMPRODUCT(('Weekly Work Plan'!$A$5:$A$124=A13)*('Weekly Work Plan'!$E$5:$E$124="No")*('Weekly Work Plan'!$F$5:$F$124="")))</f>
        <v/>
      </c>
      <c r="H13" s="15" t="inlineStr">
        <is>
          <t>Owner / inspector</t>
        </is>
      </c>
      <c r="I13" s="12">
        <f>SUMPRODUCT(('Weekly Work Plan'!$D$5:$D$124="Yes")*('Weekly Work Plan'!$E$5:$E$124="No")*('Weekly Work Plan'!$F$5:$F$124=H13))</f>
        <v/>
      </c>
    </row>
    <row r="14">
      <c r="A14" s="11" t="n"/>
      <c r="B14" s="12">
        <f>IF(A14="","",SUMPRODUCT(('Weekly Work Plan'!$A$5:$A$124=A14)*('Weekly Work Plan'!$D$5:$D$124="Yes")))</f>
        <v/>
      </c>
      <c r="C14" s="12">
        <f>IF(A14="","",SUMPRODUCT(('Weekly Work Plan'!$A$5:$A$124=A14)*('Weekly Work Plan'!$D$5:$D$124="Yes")*('Weekly Work Plan'!$E$5:$E$124="Yes")))</f>
        <v/>
      </c>
      <c r="D14" s="13">
        <f>IF(OR(A14="",B14=0),"",C14/B14)</f>
        <v/>
      </c>
      <c r="E14" s="12">
        <f>IF(A14="","",B14-C14)</f>
        <v/>
      </c>
      <c r="F14" s="12">
        <f>IF(A14="","",SUMPRODUCT(('Weekly Work Plan'!$A$5:$A$124=A14)*('Weekly Work Plan'!$E$5:$E$124="No")*('Weekly Work Plan'!$F$5:$F$124="")))</f>
        <v/>
      </c>
      <c r="H14" s="15" t="inlineStr">
        <is>
          <t>Other</t>
        </is>
      </c>
      <c r="I14" s="12">
        <f>SUMPRODUCT(('Weekly Work Plan'!$D$5:$D$124="Yes")*('Weekly Work Plan'!$E$5:$E$124="No")*('Weekly Work Plan'!$F$5:$F$124=H14))</f>
        <v/>
      </c>
    </row>
    <row r="15">
      <c r="A15" s="11" t="n"/>
      <c r="B15" s="12">
        <f>IF(A15="","",SUMPRODUCT(('Weekly Work Plan'!$A$5:$A$124=A15)*('Weekly Work Plan'!$D$5:$D$124="Yes")))</f>
        <v/>
      </c>
      <c r="C15" s="12">
        <f>IF(A15="","",SUMPRODUCT(('Weekly Work Plan'!$A$5:$A$124=A15)*('Weekly Work Plan'!$D$5:$D$124="Yes")*('Weekly Work Plan'!$E$5:$E$124="Yes")))</f>
        <v/>
      </c>
      <c r="D15" s="13">
        <f>IF(OR(A15="",B15=0),"",C15/B15)</f>
        <v/>
      </c>
      <c r="E15" s="12">
        <f>IF(A15="","",B15-C15)</f>
        <v/>
      </c>
      <c r="F15" s="12">
        <f>IF(A15="","",SUMPRODUCT(('Weekly Work Plan'!$A$5:$A$124=A15)*('Weekly Work Plan'!$E$5:$E$124="No")*('Weekly Work Plan'!$F$5:$F$124="")))</f>
        <v/>
      </c>
    </row>
    <row r="16">
      <c r="A16" s="11" t="n"/>
      <c r="B16" s="12">
        <f>IF(A16="","",SUMPRODUCT(('Weekly Work Plan'!$A$5:$A$124=A16)*('Weekly Work Plan'!$D$5:$D$124="Yes")))</f>
        <v/>
      </c>
      <c r="C16" s="12">
        <f>IF(A16="","",SUMPRODUCT(('Weekly Work Plan'!$A$5:$A$124=A16)*('Weekly Work Plan'!$D$5:$D$124="Yes")*('Weekly Work Plan'!$E$5:$E$124="Yes")))</f>
        <v/>
      </c>
      <c r="D16" s="13">
        <f>IF(OR(A16="",B16=0),"",C16/B16)</f>
        <v/>
      </c>
      <c r="E16" s="12">
        <f>IF(A16="","",B16-C16)</f>
        <v/>
      </c>
      <c r="F16" s="12">
        <f>IF(A16="","",SUMPRODUCT(('Weekly Work Plan'!$A$5:$A$124=A16)*('Weekly Work Plan'!$E$5:$E$124="No")*('Weekly Work Plan'!$F$5:$F$124="")))</f>
        <v/>
      </c>
    </row>
    <row r="17">
      <c r="A17" s="11" t="n"/>
      <c r="B17" s="12">
        <f>IF(A17="","",SUMPRODUCT(('Weekly Work Plan'!$A$5:$A$124=A17)*('Weekly Work Plan'!$D$5:$D$124="Yes")))</f>
        <v/>
      </c>
      <c r="C17" s="12">
        <f>IF(A17="","",SUMPRODUCT(('Weekly Work Plan'!$A$5:$A$124=A17)*('Weekly Work Plan'!$D$5:$D$124="Yes")*('Weekly Work Plan'!$E$5:$E$124="Yes")))</f>
        <v/>
      </c>
      <c r="D17" s="13">
        <f>IF(OR(A17="",B17=0),"",C17/B17)</f>
        <v/>
      </c>
      <c r="E17" s="12">
        <f>IF(A17="","",B17-C17)</f>
        <v/>
      </c>
      <c r="F17" s="12">
        <f>IF(A17="","",SUMPRODUCT(('Weekly Work Plan'!$A$5:$A$124=A17)*('Weekly Work Plan'!$E$5:$E$124="No")*('Weekly Work Plan'!$F$5:$F$124="")))</f>
        <v/>
      </c>
    </row>
    <row r="18">
      <c r="A18" s="11" t="n"/>
      <c r="B18" s="12">
        <f>IF(A18="","",SUMPRODUCT(('Weekly Work Plan'!$A$5:$A$124=A18)*('Weekly Work Plan'!$D$5:$D$124="Yes")))</f>
        <v/>
      </c>
      <c r="C18" s="12">
        <f>IF(A18="","",SUMPRODUCT(('Weekly Work Plan'!$A$5:$A$124=A18)*('Weekly Work Plan'!$D$5:$D$124="Yes")*('Weekly Work Plan'!$E$5:$E$124="Yes")))</f>
        <v/>
      </c>
      <c r="D18" s="13">
        <f>IF(OR(A18="",B18=0),"",C18/B18)</f>
        <v/>
      </c>
      <c r="E18" s="12">
        <f>IF(A18="","",B18-C18)</f>
        <v/>
      </c>
      <c r="F18" s="12">
        <f>IF(A18="","",SUMPRODUCT(('Weekly Work Plan'!$A$5:$A$124=A18)*('Weekly Work Plan'!$E$5:$E$124="No")*('Weekly Work Plan'!$F$5:$F$124="")))</f>
        <v/>
      </c>
    </row>
    <row r="19">
      <c r="A19" s="11" t="n"/>
      <c r="B19" s="12">
        <f>IF(A19="","",SUMPRODUCT(('Weekly Work Plan'!$A$5:$A$124=A19)*('Weekly Work Plan'!$D$5:$D$124="Yes")))</f>
        <v/>
      </c>
      <c r="C19" s="12">
        <f>IF(A19="","",SUMPRODUCT(('Weekly Work Plan'!$A$5:$A$124=A19)*('Weekly Work Plan'!$D$5:$D$124="Yes")*('Weekly Work Plan'!$E$5:$E$124="Yes")))</f>
        <v/>
      </c>
      <c r="D19" s="13">
        <f>IF(OR(A19="",B19=0),"",C19/B19)</f>
        <v/>
      </c>
      <c r="E19" s="12">
        <f>IF(A19="","",B19-C19)</f>
        <v/>
      </c>
      <c r="F19" s="12">
        <f>IF(A19="","",SUMPRODUCT(('Weekly Work Plan'!$A$5:$A$124=A19)*('Weekly Work Plan'!$E$5:$E$124="No")*('Weekly Work Plan'!$F$5:$F$124="")))</f>
        <v/>
      </c>
    </row>
    <row r="20">
      <c r="A20" s="11" t="n"/>
      <c r="B20" s="12">
        <f>IF(A20="","",SUMPRODUCT(('Weekly Work Plan'!$A$5:$A$124=A20)*('Weekly Work Plan'!$D$5:$D$124="Yes")))</f>
        <v/>
      </c>
      <c r="C20" s="12">
        <f>IF(A20="","",SUMPRODUCT(('Weekly Work Plan'!$A$5:$A$124=A20)*('Weekly Work Plan'!$D$5:$D$124="Yes")*('Weekly Work Plan'!$E$5:$E$124="Yes")))</f>
        <v/>
      </c>
      <c r="D20" s="13">
        <f>IF(OR(A20="",B20=0),"",C20/B20)</f>
        <v/>
      </c>
      <c r="E20" s="12">
        <f>IF(A20="","",B20-C20)</f>
        <v/>
      </c>
      <c r="F20" s="12">
        <f>IF(A20="","",SUMPRODUCT(('Weekly Work Plan'!$A$5:$A$124=A20)*('Weekly Work Plan'!$E$5:$E$124="No")*('Weekly Work Plan'!$F$5:$F$124="")))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2026-09-30T06:55:28Z</dcterms:created>
  <dcterms:modified xsi:type="dcterms:W3CDTF">2026-09-30T06:55:28Z</dcterms:modified>
</cp:coreProperties>
</file>